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W:\GESTIÓN 2025\Transparencia 2025\enero 2025\"/>
    </mc:Choice>
  </mc:AlternateContent>
  <xr:revisionPtr revIDLastSave="0" documentId="13_ncr:1_{8DBB5164-B2DF-41BB-B291-0BF8D4B40B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2025" sheetId="1" r:id="rId1"/>
  </sheets>
  <definedNames>
    <definedName name="_xlnm._FilterDatabase" localSheetId="0" hidden="1">'Enero 2025'!$S$18:$T$106</definedName>
    <definedName name="_xlnm.Print_Area" localSheetId="0">'Enero 2025'!$A$1:$R$111</definedName>
    <definedName name="DATOS">#REF!</definedName>
    <definedName name="DATOSS">#REF!</definedName>
    <definedName name="_xlnm.Print_Titles" localSheetId="0">'Enero 2025'!$3:$17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6" i="1" l="1"/>
  <c r="O106" i="1"/>
  <c r="G106" i="1"/>
  <c r="F106" i="1"/>
  <c r="P97" i="1"/>
  <c r="R97" i="1" s="1"/>
  <c r="P98" i="1"/>
  <c r="R98" i="1" s="1"/>
  <c r="P99" i="1"/>
  <c r="R99" i="1"/>
  <c r="P100" i="1"/>
  <c r="R100" i="1"/>
  <c r="P101" i="1"/>
  <c r="R101" i="1"/>
  <c r="P102" i="1"/>
  <c r="R102" i="1"/>
  <c r="P103" i="1"/>
  <c r="R103" i="1"/>
  <c r="P104" i="1"/>
  <c r="R104" i="1" s="1"/>
  <c r="P105" i="1"/>
  <c r="R105" i="1"/>
  <c r="P89" i="1"/>
  <c r="R89" i="1" s="1"/>
  <c r="P90" i="1"/>
  <c r="R90" i="1" s="1"/>
  <c r="P91" i="1"/>
  <c r="R91" i="1" s="1"/>
  <c r="P92" i="1"/>
  <c r="P93" i="1"/>
  <c r="R93" i="1" s="1"/>
  <c r="P94" i="1"/>
  <c r="R94" i="1" s="1"/>
  <c r="P95" i="1"/>
  <c r="R95" i="1" s="1"/>
  <c r="P96" i="1"/>
  <c r="R96" i="1" s="1"/>
  <c r="R92" i="1"/>
  <c r="P83" i="1"/>
  <c r="R83" i="1" s="1"/>
  <c r="P84" i="1"/>
  <c r="R84" i="1" s="1"/>
  <c r="P85" i="1"/>
  <c r="R85" i="1" s="1"/>
  <c r="P86" i="1"/>
  <c r="R86" i="1" s="1"/>
  <c r="P87" i="1"/>
  <c r="R87" i="1" s="1"/>
  <c r="P82" i="1"/>
  <c r="R82" i="1" s="1"/>
  <c r="P81" i="1"/>
  <c r="R81" i="1" s="1"/>
  <c r="P80" i="1"/>
  <c r="R80" i="1" s="1"/>
  <c r="P79" i="1"/>
  <c r="R79" i="1" s="1"/>
  <c r="P78" i="1"/>
  <c r="R78" i="1" s="1"/>
  <c r="P77" i="1"/>
  <c r="R77" i="1" s="1"/>
  <c r="P88" i="1"/>
  <c r="R88" i="1" s="1"/>
  <c r="P76" i="1"/>
  <c r="R76" i="1" s="1"/>
  <c r="P53" i="1"/>
  <c r="R53" i="1" s="1"/>
  <c r="P75" i="1"/>
  <c r="R75" i="1" s="1"/>
  <c r="P74" i="1"/>
  <c r="R74" i="1" s="1"/>
  <c r="P73" i="1"/>
  <c r="R73" i="1" s="1"/>
  <c r="P72" i="1"/>
  <c r="R72" i="1" s="1"/>
  <c r="P71" i="1"/>
  <c r="R71" i="1" s="1"/>
  <c r="P70" i="1"/>
  <c r="R70" i="1" s="1"/>
  <c r="P69" i="1"/>
  <c r="R69" i="1" s="1"/>
  <c r="P68" i="1"/>
  <c r="R68" i="1" s="1"/>
  <c r="P67" i="1"/>
  <c r="R67" i="1" s="1"/>
  <c r="P66" i="1"/>
  <c r="R66" i="1" s="1"/>
  <c r="P63" i="1"/>
  <c r="R63" i="1" s="1"/>
  <c r="P64" i="1"/>
  <c r="R64" i="1" s="1"/>
  <c r="P65" i="1"/>
  <c r="R65" i="1" s="1"/>
  <c r="P45" i="1"/>
  <c r="R45" i="1" s="1"/>
  <c r="P46" i="1"/>
  <c r="R46" i="1" s="1"/>
  <c r="P47" i="1"/>
  <c r="R47" i="1" s="1"/>
  <c r="P48" i="1"/>
  <c r="R48" i="1" s="1"/>
  <c r="P49" i="1"/>
  <c r="R49" i="1" s="1"/>
  <c r="P50" i="1"/>
  <c r="R50" i="1" s="1"/>
  <c r="P51" i="1"/>
  <c r="R51" i="1" s="1"/>
  <c r="R52" i="1"/>
  <c r="P54" i="1"/>
  <c r="R54" i="1" s="1"/>
  <c r="P55" i="1"/>
  <c r="R55" i="1" s="1"/>
  <c r="P56" i="1"/>
  <c r="R56" i="1" s="1"/>
  <c r="P57" i="1"/>
  <c r="R57" i="1" s="1"/>
  <c r="P58" i="1"/>
  <c r="R58" i="1" s="1"/>
  <c r="P59" i="1"/>
  <c r="R59" i="1" s="1"/>
  <c r="P60" i="1"/>
  <c r="R60" i="1" s="1"/>
  <c r="P61" i="1"/>
  <c r="R61" i="1" s="1"/>
  <c r="P62" i="1"/>
  <c r="R62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38" i="1"/>
  <c r="R38" i="1" s="1"/>
  <c r="P39" i="1"/>
  <c r="R39" i="1" s="1"/>
  <c r="P40" i="1"/>
  <c r="R40" i="1" s="1"/>
  <c r="P41" i="1"/>
  <c r="R41" i="1" s="1"/>
  <c r="P42" i="1"/>
  <c r="R42" i="1" s="1"/>
  <c r="P43" i="1"/>
  <c r="R43" i="1" s="1"/>
  <c r="P44" i="1"/>
  <c r="R44" i="1" s="1"/>
  <c r="P28" i="1"/>
  <c r="R28" i="1" s="1"/>
  <c r="P26" i="1"/>
  <c r="P22" i="1"/>
  <c r="R22" i="1" s="1"/>
  <c r="P21" i="1" l="1"/>
  <c r="R26" i="1" l="1"/>
  <c r="R21" i="1"/>
  <c r="P24" i="1" l="1"/>
  <c r="P19" i="1"/>
  <c r="R24" i="1" l="1"/>
  <c r="P106" i="1"/>
  <c r="R19" i="1"/>
  <c r="R106" i="1" s="1"/>
</calcChain>
</file>

<file path=xl/sharedStrings.xml><?xml version="1.0" encoding="utf-8"?>
<sst xmlns="http://schemas.openxmlformats.org/spreadsheetml/2006/main" count="363" uniqueCount="125">
  <si>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</si>
  <si>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</si>
  <si>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</si>
  <si>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</si>
  <si>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</si>
  <si>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</si>
  <si>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</si>
  <si>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</si>
  <si>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</si>
  <si>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</si>
  <si>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</si>
  <si>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</si>
  <si>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</si>
  <si>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</si>
  <si>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</si>
  <si>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</si>
  <si>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</si>
  <si>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</si>
  <si>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</si>
  <si>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</si>
  <si>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</si>
  <si>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Militar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</si>
  <si>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2.1.2.2.05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</si>
  <si>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División de Salud Bucal</t>
  </si>
  <si>
    <t>Género</t>
  </si>
  <si>
    <t>Masculino</t>
  </si>
  <si>
    <t>Yomeran De Oleo Sanchez</t>
  </si>
  <si>
    <t>Joan Manuel Alvarez del Rosario</t>
  </si>
  <si>
    <t>Seguridad</t>
  </si>
  <si>
    <t>Otros</t>
  </si>
  <si>
    <t>Descuestos</t>
  </si>
  <si>
    <t>Osvaldo Rafael liria Pimentel</t>
  </si>
  <si>
    <t>Johanny Rodriguez Sanchez</t>
  </si>
  <si>
    <t>Miurvis De Oleo Mendez</t>
  </si>
  <si>
    <t>Coordinador</t>
  </si>
  <si>
    <t>Dirección de Gestión Alimentaria</t>
  </si>
  <si>
    <t>Dirección Administrativa</t>
  </si>
  <si>
    <t>Departamento de Seguridad</t>
  </si>
  <si>
    <t>Ariel Leonardo Arias Brito</t>
  </si>
  <si>
    <t>Juan Pablo Espiritu Ramirez</t>
  </si>
  <si>
    <t>Rafael Alberto Hernandez Almonte</t>
  </si>
  <si>
    <t>Clobis Dario Reyes Gonzalez</t>
  </si>
  <si>
    <t>Julian Carmona Pereyra</t>
  </si>
  <si>
    <t>Wellinton Fortunato Agustin</t>
  </si>
  <si>
    <t>Roberto Jimenez Jimenez</t>
  </si>
  <si>
    <t>Luis Alberto Medrano Pinales</t>
  </si>
  <si>
    <t>Lucy Denis Valdez Perez</t>
  </si>
  <si>
    <t>Felix Javier Laureano De Los Santos</t>
  </si>
  <si>
    <t>Marciano Morillo Vallejo</t>
  </si>
  <si>
    <t>Keila Yobanka Almanzar Soler</t>
  </si>
  <si>
    <t>Jherelyn Cecilia Ureña Rubio</t>
  </si>
  <si>
    <t>Epifanio Alcantara Crisostomo</t>
  </si>
  <si>
    <t>Leandro De Jesus Peña Ramirez</t>
  </si>
  <si>
    <t>Virilo Martinez De La Rosa</t>
  </si>
  <si>
    <t>Hector Adrian Feliz Contreras</t>
  </si>
  <si>
    <t>femenino</t>
  </si>
  <si>
    <t>Manuel De Jesus Cruz Tejada</t>
  </si>
  <si>
    <t>Teodoro Ureña Geraldo</t>
  </si>
  <si>
    <t>Ramon Antonio Chivilli De La Cruz</t>
  </si>
  <si>
    <t>Angelo Francisco Marcelino Pena</t>
  </si>
  <si>
    <t>Anthony Enrique Castro Molina</t>
  </si>
  <si>
    <t>Jose Alejandro Tavera Feliz</t>
  </si>
  <si>
    <t>Juriel Jimenez Valenzuela</t>
  </si>
  <si>
    <t>Lady Laura Ramirez De Los Santos</t>
  </si>
  <si>
    <t>Luisa Maria Perez Garcia</t>
  </si>
  <si>
    <t>Mario Encarnacion Sanchez</t>
  </si>
  <si>
    <t>Milenis Ramirez De La Rosa</t>
  </si>
  <si>
    <t>Yeymy Omally Hernandez Santos</t>
  </si>
  <si>
    <t>Dionel Morillo Valdez</t>
  </si>
  <si>
    <t>Narciso Herrera Sepulveda</t>
  </si>
  <si>
    <t>Rose Vel Alcantara Gomez</t>
  </si>
  <si>
    <t>Rodelin De Oleo Adames</t>
  </si>
  <si>
    <t>Oscar Matias Guillen Perez</t>
  </si>
  <si>
    <t>Leonardo Sanchez Lorenzo</t>
  </si>
  <si>
    <t>Jose Isidro Aguilera Perez</t>
  </si>
  <si>
    <t>Weliton Franco Rodriguez</t>
  </si>
  <si>
    <t>Omar Alberto Jimenez Paniagua</t>
  </si>
  <si>
    <t>Jose Antonio Muñoz Pimentel</t>
  </si>
  <si>
    <t>Femenino</t>
  </si>
  <si>
    <t>Carlos Dagoberto Minaya Acosta</t>
  </si>
  <si>
    <t>David Bautista Rojas</t>
  </si>
  <si>
    <t>Hector Dionisio Aquino Gonzalez</t>
  </si>
  <si>
    <t>Willis Antonio Reinoso Susana</t>
  </si>
  <si>
    <t>Francisco Junior Morel Hernandez</t>
  </si>
  <si>
    <t>Junior Alejandro Hernandez Jimenez</t>
  </si>
  <si>
    <t>Supervisor De Seguridad</t>
  </si>
  <si>
    <t>Encargado De Seguridad</t>
  </si>
  <si>
    <t>Coordinador (A) De Investigaciòn</t>
  </si>
  <si>
    <t>Ernesto Made Made</t>
  </si>
  <si>
    <t xml:space="preserve">Seguridad </t>
  </si>
  <si>
    <t>Wilmis Manuel Perez Feliz</t>
  </si>
  <si>
    <t>Ruth Esther De La Cruz Adames</t>
  </si>
  <si>
    <t>Ervis Herman Cuevas Medrano</t>
  </si>
  <si>
    <t>Alex Andres Rosario Alfonso</t>
  </si>
  <si>
    <t>Whisney De Jesus Severino</t>
  </si>
  <si>
    <t>Josue Hernandez Ramirez</t>
  </si>
  <si>
    <t>Fady Ramon Robles Medina</t>
  </si>
  <si>
    <t>Manuel Antonio Almonte Nuñez</t>
  </si>
  <si>
    <t>Elvis Martinez</t>
  </si>
  <si>
    <t>Claudio Leonel Martinez Guzman</t>
  </si>
  <si>
    <t>Silvestre Simeon Recio Carrasco</t>
  </si>
  <si>
    <t>Fanny Mendez Roman</t>
  </si>
  <si>
    <t>Wilfrido Quezada</t>
  </si>
  <si>
    <t>Neno Montero</t>
  </si>
  <si>
    <t>Abraham Marrero Carmona</t>
  </si>
  <si>
    <t>Wanell Rivas Belliard</t>
  </si>
  <si>
    <t>Luis Miguel Villega</t>
  </si>
  <si>
    <t>Remy Rodolfo Nuñez</t>
  </si>
  <si>
    <t>Jonathan Almonte Peña</t>
  </si>
  <si>
    <t>Candelaria Martes Leyba</t>
  </si>
  <si>
    <t>Yoneiry Castillo Feliz</t>
  </si>
  <si>
    <t>Juan Jose Tejada Santana</t>
  </si>
  <si>
    <t>Jairo Misael Ramirez Lopez</t>
  </si>
  <si>
    <t xml:space="preserve">Supervisor de Seguridad </t>
  </si>
  <si>
    <t>Jose Luis Altagracia Mendez</t>
  </si>
  <si>
    <t>Juan Paulino Cruz</t>
  </si>
  <si>
    <t>Cristian Montero Cordero</t>
  </si>
  <si>
    <t>Duarte Bocio Solis</t>
  </si>
  <si>
    <t>Pedro David Jorge</t>
  </si>
  <si>
    <t>Yomery Elisa Rodriguez Guerrero</t>
  </si>
  <si>
    <t>Cesar Rodriguez Rosso</t>
  </si>
  <si>
    <t>Yofran Amparo</t>
  </si>
  <si>
    <t>Dalvin Valdez Sanchez</t>
  </si>
  <si>
    <t>Nómina Vigilancia Enero  2025</t>
  </si>
  <si>
    <t>Direccion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</si>
</sst>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(* #,##0.00_);_(* \(#,##0.00\);_(* &quot;-&quot;??_);_(@_)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9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1" fillId="2" borderId="0" xfId="0" applyNumberFormat="1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29" fillId="34" borderId="12" xfId="45" applyFont="1" applyFill="1" applyBorder="1" applyAlignment="1">
      <alignment horizontal="center" vertical="center"/>
    </xf>
    <xf numFmtId="0" fontId="26" fillId="2" borderId="0" xfId="0" applyFont="1" applyFill="1" applyAlignment="1">
      <alignment vertical="top"/>
    </xf>
    <xf numFmtId="0" fontId="27" fillId="36" borderId="13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31" fillId="37" borderId="14" xfId="0" applyFont="1" applyFill="1" applyBorder="1"/>
    <xf numFmtId="0" fontId="31" fillId="37" borderId="15" xfId="0" applyFont="1" applyFill="1" applyBorder="1"/>
    <xf numFmtId="0" fontId="31" fillId="37" borderId="16" xfId="0" applyFont="1" applyFill="1" applyBorder="1"/>
    <xf numFmtId="0" fontId="28" fillId="2" borderId="0" xfId="0" applyFont="1" applyFill="1" applyAlignment="1">
      <alignment horizontal="right" vertical="center"/>
    </xf>
    <xf numFmtId="0" fontId="31" fillId="2" borderId="0" xfId="0" applyFont="1" applyFill="1"/>
    <xf numFmtId="0" fontId="20" fillId="2" borderId="1" xfId="0" applyFont="1" applyFill="1" applyBorder="1" applyAlignment="1">
      <alignment vertical="center"/>
    </xf>
    <xf numFmtId="0" fontId="29" fillId="34" borderId="1" xfId="0" applyFont="1" applyFill="1" applyBorder="1" applyAlignment="1">
      <alignment horizontal="center" vertical="center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4" fontId="21" fillId="37" borderId="1" xfId="0" applyNumberFormat="1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4" fontId="21" fillId="2" borderId="12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4" fillId="2" borderId="0" xfId="1" applyFont="1" applyFill="1" applyAlignment="1">
      <alignment horizontal="center" vertical="center"/>
    </xf>
    <xf numFmtId="0" fontId="29" fillId="34" borderId="1" xfId="0" applyFont="1" applyFill="1" applyBorder="1" applyAlignment="1">
      <alignment horizontal="center" vertical="center"/>
    </xf>
    <xf numFmtId="0" fontId="29" fillId="34" borderId="1" xfId="0" applyFont="1" applyFill="1" applyBorder="1" applyAlignment="1">
      <alignment horizontal="center" vertical="center" wrapText="1"/>
    </xf>
    <xf numFmtId="0" fontId="29" fillId="34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" xfId="0" applyFont="1" applyFill="1" applyBorder="1" applyAlignment="1">
      <alignment horizontal="center" vertical="center"/>
    </xf>
    <xf numFmtId="4" fontId="29" fillId="34" borderId="1" xfId="0" applyNumberFormat="1" applyFont="1" applyFill="1" applyBorder="1" applyAlignment="1">
      <alignment horizontal="center" vertical="center" wrapText="1"/>
    </xf>
    <xf numFmtId="4" fontId="29" fillId="34" borderId="13" xfId="0" applyNumberFormat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center" vertical="top"/>
    </xf>
    <xf numFmtId="0" fontId="30" fillId="2" borderId="0" xfId="1" quotePrefix="1" applyFont="1" applyFill="1" applyAlignment="1">
      <alignment horizontal="center" vertical="center"/>
    </xf>
    <xf numFmtId="0" fontId="30" fillId="2" borderId="0" xfId="1" applyFont="1" applyFill="1" applyAlignment="1">
      <alignment horizontal="center" vertical="center"/>
    </xf>
    <xf numFmtId="0" fontId="21" fillId="2" borderId="11" xfId="1" applyFont="1" applyFill="1" applyBorder="1" applyAlignment="1">
      <alignment horizontal="center" vertical="center"/>
    </xf>
    <xf numFmtId="0" fontId="29" fillId="34" borderId="13" xfId="0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AE924F36-01A5-496E-8B2C-179EE8CD40CF}"/>
  </tableStyles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969697</xdr:colOff>
      <xdr:row>1</xdr:row>
      <xdr:rowOff>190500</xdr:rowOff>
    </xdr:from>
    <xdr:to>
      <xdr:col>10</xdr:col>
      <xdr:colOff>677334</xdr:colOff>
      <xdr:row>10</xdr:row>
      <xdr:rowOff>13759</xdr:rowOff>
    </xdr:to>
    <xdr:pic>
      <xdr:nvPicPr>
        <xdr:cNvPr id="5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4030" y="571500"/>
          <a:ext cx="3866887" cy="20140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T146"/>
  <sheetViews>
    <sheetView tabSelected="1" view="pageBreakPreview" zoomScale="90" zoomScaleNormal="48" zoomScaleSheetLayoutView="90" workbookViewId="0">
      <selection activeCell="A11" sqref="A11:R11"/>
    </sheetView>
  </sheetViews>
  <sheetFormatPr baseColWidth="10" defaultColWidth="9.140625" defaultRowHeight="30" customHeight="1" x14ac:dyDescent="0.25"/>
  <cols>
    <col min="1" max="1" width="5.7109375" style="5" customWidth="1"/>
    <col min="2" max="2" width="40.7109375" style="2" customWidth="1"/>
    <col min="3" max="3" width="35.7109375" style="2" customWidth="1"/>
    <col min="4" max="5" width="10.7109375" style="5" customWidth="1"/>
    <col min="6" max="6" width="20.7109375" style="8" customWidth="1"/>
    <col min="7" max="18" width="20.7109375" style="5" customWidth="1"/>
    <col min="19" max="16384" width="9.140625" style="2"/>
  </cols>
  <sheetData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ht="20.100000000000001" customHeight="1" x14ac:dyDescent="0.25"/>
    <row r="7" spans="1:18" ht="20.100000000000001" customHeight="1" x14ac:dyDescent="0.25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</row>
    <row r="8" spans="1:18" ht="20.100000000000001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</row>
    <row r="9" spans="1:18" ht="20.100000000000001" customHeight="1" x14ac:dyDescent="0.2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18" ht="20.100000000000001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</row>
    <row r="11" spans="1:18" ht="27" customHeight="1" x14ac:dyDescent="0.25">
      <c r="A11" s="41" t="s">
        <v>123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</row>
    <row r="12" spans="1:18" ht="20.100000000000001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s="12" customFormat="1" ht="20.100000000000001" customHeight="1" x14ac:dyDescent="0.25">
      <c r="A13" s="40" t="s">
        <v>22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</row>
    <row r="14" spans="1:18" ht="10.5" customHeigh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 s="7" customFormat="1" ht="20.100000000000001" customHeight="1" x14ac:dyDescent="0.25">
      <c r="A15" s="33" t="s">
        <v>7</v>
      </c>
      <c r="B15" s="32" t="s">
        <v>11</v>
      </c>
      <c r="C15" s="32" t="s">
        <v>9</v>
      </c>
      <c r="D15" s="32" t="s">
        <v>1</v>
      </c>
      <c r="E15" s="32" t="s">
        <v>24</v>
      </c>
      <c r="F15" s="38" t="s">
        <v>16</v>
      </c>
      <c r="G15" s="33" t="s">
        <v>18</v>
      </c>
      <c r="H15" s="33" t="s">
        <v>12</v>
      </c>
      <c r="I15" s="32" t="s">
        <v>19</v>
      </c>
      <c r="J15" s="32"/>
      <c r="K15" s="32"/>
      <c r="L15" s="32"/>
      <c r="M15" s="32"/>
      <c r="N15" s="32"/>
      <c r="O15" s="21"/>
      <c r="P15" s="32" t="s">
        <v>0</v>
      </c>
      <c r="Q15" s="32"/>
      <c r="R15" s="33" t="s">
        <v>17</v>
      </c>
    </row>
    <row r="16" spans="1:18" s="7" customFormat="1" ht="20.100000000000001" customHeight="1" x14ac:dyDescent="0.25">
      <c r="A16" s="33"/>
      <c r="B16" s="32"/>
      <c r="C16" s="32"/>
      <c r="D16" s="32"/>
      <c r="E16" s="32"/>
      <c r="F16" s="38"/>
      <c r="G16" s="33"/>
      <c r="H16" s="33"/>
      <c r="I16" s="35" t="s">
        <v>2</v>
      </c>
      <c r="J16" s="35"/>
      <c r="K16" s="35" t="s">
        <v>13</v>
      </c>
      <c r="L16" s="37" t="s">
        <v>10</v>
      </c>
      <c r="M16" s="37"/>
      <c r="N16" s="35" t="s">
        <v>8</v>
      </c>
      <c r="O16" s="22" t="s">
        <v>29</v>
      </c>
      <c r="P16" s="35" t="s">
        <v>14</v>
      </c>
      <c r="Q16" s="35" t="s">
        <v>3</v>
      </c>
      <c r="R16" s="33"/>
    </row>
    <row r="17" spans="1:20" s="7" customFormat="1" ht="20.100000000000001" customHeight="1" x14ac:dyDescent="0.25">
      <c r="A17" s="34"/>
      <c r="B17" s="44"/>
      <c r="C17" s="44"/>
      <c r="D17" s="44"/>
      <c r="E17" s="44"/>
      <c r="F17" s="39"/>
      <c r="G17" s="34"/>
      <c r="H17" s="34"/>
      <c r="I17" s="13" t="s">
        <v>4</v>
      </c>
      <c r="J17" s="13" t="s">
        <v>20</v>
      </c>
      <c r="K17" s="36"/>
      <c r="L17" s="13" t="s">
        <v>5</v>
      </c>
      <c r="M17" s="13" t="s">
        <v>6</v>
      </c>
      <c r="N17" s="36"/>
      <c r="O17" s="23" t="s">
        <v>30</v>
      </c>
      <c r="P17" s="36"/>
      <c r="Q17" s="36"/>
      <c r="R17" s="34"/>
    </row>
    <row r="18" spans="1:20" s="1" customFormat="1" ht="24.95" customHeight="1" x14ac:dyDescent="0.3">
      <c r="A18" s="15" t="s">
        <v>124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</row>
    <row r="19" spans="1:20" ht="24.95" customHeight="1" x14ac:dyDescent="0.25">
      <c r="A19" s="3">
        <v>1</v>
      </c>
      <c r="B19" s="20" t="s">
        <v>27</v>
      </c>
      <c r="C19" s="4" t="s">
        <v>28</v>
      </c>
      <c r="D19" s="3" t="s">
        <v>21</v>
      </c>
      <c r="E19" s="3" t="s">
        <v>25</v>
      </c>
      <c r="F19" s="9">
        <v>34000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f>G19+I19+L19+O19</f>
        <v>0</v>
      </c>
      <c r="Q19" s="9">
        <v>0</v>
      </c>
      <c r="R19" s="9">
        <f>F19-P19</f>
        <v>34000</v>
      </c>
      <c r="T19" s="27"/>
    </row>
    <row r="20" spans="1:20" s="1" customFormat="1" ht="24.95" customHeight="1" x14ac:dyDescent="0.3">
      <c r="A20" s="15" t="s">
        <v>35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24"/>
      <c r="P20" s="24"/>
      <c r="Q20" s="16"/>
      <c r="R20" s="16"/>
      <c r="S20" s="2"/>
      <c r="T20" s="27"/>
    </row>
    <row r="21" spans="1:20" ht="24.95" customHeight="1" x14ac:dyDescent="0.25">
      <c r="A21" s="25">
        <v>2</v>
      </c>
      <c r="B21" s="20" t="s">
        <v>31</v>
      </c>
      <c r="C21" s="4" t="s">
        <v>34</v>
      </c>
      <c r="D21" s="3" t="s">
        <v>21</v>
      </c>
      <c r="E21" s="3" t="s">
        <v>25</v>
      </c>
      <c r="F21" s="9">
        <v>140000</v>
      </c>
      <c r="G21" s="9">
        <v>23582.87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25066</v>
      </c>
      <c r="P21" s="9">
        <f>G21+O21</f>
        <v>48648.87</v>
      </c>
      <c r="Q21" s="9">
        <v>0</v>
      </c>
      <c r="R21" s="9">
        <f>F21-P21</f>
        <v>91351.13</v>
      </c>
      <c r="T21" s="27"/>
    </row>
    <row r="22" spans="1:20" ht="24.95" customHeight="1" x14ac:dyDescent="0.25">
      <c r="A22" s="25">
        <v>3</v>
      </c>
      <c r="B22" s="20" t="s">
        <v>33</v>
      </c>
      <c r="C22" s="4" t="s">
        <v>89</v>
      </c>
      <c r="D22" s="3" t="s">
        <v>21</v>
      </c>
      <c r="E22" s="3" t="s">
        <v>25</v>
      </c>
      <c r="F22" s="9">
        <v>35000</v>
      </c>
      <c r="G22" s="9">
        <v>47.25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f>G22+I22+L22+O22</f>
        <v>47.25</v>
      </c>
      <c r="Q22" s="9">
        <v>0</v>
      </c>
      <c r="R22" s="9">
        <f>F22-P22</f>
        <v>34952.75</v>
      </c>
      <c r="T22" s="27"/>
    </row>
    <row r="23" spans="1:20" s="1" customFormat="1" ht="24.95" customHeight="1" x14ac:dyDescent="0.3">
      <c r="A23" s="15" t="s">
        <v>36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24">
        <v>0</v>
      </c>
      <c r="P23" s="24"/>
      <c r="Q23" s="16"/>
      <c r="R23" s="16"/>
      <c r="S23" s="2"/>
      <c r="T23" s="27"/>
    </row>
    <row r="24" spans="1:20" ht="24.95" customHeight="1" x14ac:dyDescent="0.25">
      <c r="A24" s="3">
        <v>4</v>
      </c>
      <c r="B24" s="20" t="s">
        <v>26</v>
      </c>
      <c r="C24" s="4" t="s">
        <v>28</v>
      </c>
      <c r="D24" s="3" t="s">
        <v>21</v>
      </c>
      <c r="E24" s="3" t="s">
        <v>25</v>
      </c>
      <c r="F24" s="9">
        <v>35000</v>
      </c>
      <c r="G24" s="9">
        <v>47.25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f>G24+I24+L24+O24</f>
        <v>47.25</v>
      </c>
      <c r="Q24" s="9">
        <v>0</v>
      </c>
      <c r="R24" s="9">
        <f>F24-P24</f>
        <v>34952.75</v>
      </c>
      <c r="T24" s="27"/>
    </row>
    <row r="25" spans="1:20" s="1" customFormat="1" ht="24.95" customHeight="1" x14ac:dyDescent="0.3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24"/>
      <c r="P25" s="24"/>
      <c r="Q25" s="16"/>
      <c r="R25" s="16"/>
      <c r="S25" s="2"/>
      <c r="T25" s="27"/>
    </row>
    <row r="26" spans="1:20" ht="24.95" customHeight="1" x14ac:dyDescent="0.25">
      <c r="A26" s="3">
        <v>5</v>
      </c>
      <c r="B26" s="20" t="s">
        <v>74</v>
      </c>
      <c r="C26" s="4" t="s">
        <v>89</v>
      </c>
      <c r="D26" s="3" t="s">
        <v>21</v>
      </c>
      <c r="E26" s="14" t="s">
        <v>25</v>
      </c>
      <c r="F26" s="9">
        <v>41038.800000000003</v>
      </c>
      <c r="G26" s="9">
        <v>953.07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21249.82</v>
      </c>
      <c r="P26" s="9">
        <f>G26+I26+L26+O26</f>
        <v>22202.89</v>
      </c>
      <c r="Q26" s="9">
        <v>0</v>
      </c>
      <c r="R26" s="9">
        <f>F26-P26</f>
        <v>18835.91</v>
      </c>
      <c r="T26" s="27"/>
    </row>
    <row r="27" spans="1:20" s="1" customFormat="1" ht="24.95" customHeight="1" x14ac:dyDescent="0.3">
      <c r="A27" s="15" t="s">
        <v>37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24"/>
      <c r="P27" s="24"/>
      <c r="Q27" s="16"/>
      <c r="R27" s="16"/>
      <c r="S27" s="2"/>
      <c r="T27" s="27"/>
    </row>
    <row r="28" spans="1:20" ht="24.95" customHeight="1" x14ac:dyDescent="0.25">
      <c r="A28" s="3">
        <v>6</v>
      </c>
      <c r="B28" s="20" t="s">
        <v>38</v>
      </c>
      <c r="C28" s="4" t="s">
        <v>28</v>
      </c>
      <c r="D28" s="3" t="s">
        <v>21</v>
      </c>
      <c r="E28" s="14" t="s">
        <v>25</v>
      </c>
      <c r="F28" s="26">
        <v>30000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9">
        <f t="shared" ref="P28:P54" si="0">G28+I28+L28+O28</f>
        <v>0</v>
      </c>
      <c r="Q28" s="26">
        <v>0</v>
      </c>
      <c r="R28" s="9">
        <f t="shared" ref="R28:R54" si="1">F28-P28</f>
        <v>30000</v>
      </c>
      <c r="T28" s="27"/>
    </row>
    <row r="29" spans="1:20" ht="24.95" customHeight="1" x14ac:dyDescent="0.25">
      <c r="A29" s="3">
        <v>7</v>
      </c>
      <c r="B29" s="20" t="s">
        <v>39</v>
      </c>
      <c r="C29" s="4" t="s">
        <v>28</v>
      </c>
      <c r="D29" s="3" t="s">
        <v>21</v>
      </c>
      <c r="E29" s="14" t="s">
        <v>25</v>
      </c>
      <c r="F29" s="26">
        <v>22000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9">
        <f t="shared" si="0"/>
        <v>0</v>
      </c>
      <c r="Q29" s="26">
        <v>0</v>
      </c>
      <c r="R29" s="9">
        <f t="shared" si="1"/>
        <v>22000</v>
      </c>
      <c r="T29" s="27"/>
    </row>
    <row r="30" spans="1:20" ht="24.95" customHeight="1" x14ac:dyDescent="0.25">
      <c r="A30" s="3">
        <v>8</v>
      </c>
      <c r="B30" s="20" t="s">
        <v>40</v>
      </c>
      <c r="C30" s="4" t="s">
        <v>28</v>
      </c>
      <c r="D30" s="3" t="s">
        <v>21</v>
      </c>
      <c r="E30" s="14" t="s">
        <v>25</v>
      </c>
      <c r="F30" s="26">
        <v>8000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9">
        <f t="shared" si="0"/>
        <v>0</v>
      </c>
      <c r="Q30" s="26">
        <v>0</v>
      </c>
      <c r="R30" s="9">
        <f t="shared" si="1"/>
        <v>8000</v>
      </c>
      <c r="T30" s="27"/>
    </row>
    <row r="31" spans="1:20" ht="24.95" customHeight="1" x14ac:dyDescent="0.25">
      <c r="A31" s="3">
        <v>9</v>
      </c>
      <c r="B31" s="20" t="s">
        <v>41</v>
      </c>
      <c r="C31" s="4" t="s">
        <v>28</v>
      </c>
      <c r="D31" s="3" t="s">
        <v>21</v>
      </c>
      <c r="E31" s="14" t="s">
        <v>25</v>
      </c>
      <c r="F31" s="26">
        <v>9500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9">
        <f t="shared" si="0"/>
        <v>0</v>
      </c>
      <c r="Q31" s="26">
        <v>0</v>
      </c>
      <c r="R31" s="9">
        <f t="shared" si="1"/>
        <v>9500</v>
      </c>
      <c r="T31" s="27"/>
    </row>
    <row r="32" spans="1:20" ht="24.95" customHeight="1" x14ac:dyDescent="0.25">
      <c r="A32" s="3">
        <v>10</v>
      </c>
      <c r="B32" s="20" t="s">
        <v>42</v>
      </c>
      <c r="C32" s="4" t="s">
        <v>28</v>
      </c>
      <c r="D32" s="3" t="s">
        <v>21</v>
      </c>
      <c r="E32" s="14" t="s">
        <v>25</v>
      </c>
      <c r="F32" s="26">
        <v>8000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9">
        <f t="shared" si="0"/>
        <v>0</v>
      </c>
      <c r="Q32" s="26">
        <v>0</v>
      </c>
      <c r="R32" s="9">
        <f t="shared" si="1"/>
        <v>8000</v>
      </c>
      <c r="T32" s="27"/>
    </row>
    <row r="33" spans="1:20" ht="24.95" customHeight="1" x14ac:dyDescent="0.25">
      <c r="A33" s="3">
        <v>11</v>
      </c>
      <c r="B33" s="20" t="s">
        <v>43</v>
      </c>
      <c r="C33" s="4" t="s">
        <v>28</v>
      </c>
      <c r="D33" s="3" t="s">
        <v>21</v>
      </c>
      <c r="E33" s="14" t="s">
        <v>25</v>
      </c>
      <c r="F33" s="26">
        <v>8000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9">
        <f t="shared" si="0"/>
        <v>0</v>
      </c>
      <c r="Q33" s="26">
        <v>0</v>
      </c>
      <c r="R33" s="9">
        <f t="shared" si="1"/>
        <v>8000</v>
      </c>
      <c r="T33" s="27"/>
    </row>
    <row r="34" spans="1:20" ht="24.95" customHeight="1" x14ac:dyDescent="0.25">
      <c r="A34" s="3">
        <v>12</v>
      </c>
      <c r="B34" s="20" t="s">
        <v>44</v>
      </c>
      <c r="C34" s="4" t="s">
        <v>28</v>
      </c>
      <c r="D34" s="3" t="s">
        <v>21</v>
      </c>
      <c r="E34" s="14" t="s">
        <v>25</v>
      </c>
      <c r="F34" s="26">
        <v>8000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9">
        <f t="shared" si="0"/>
        <v>0</v>
      </c>
      <c r="Q34" s="26">
        <v>0</v>
      </c>
      <c r="R34" s="9">
        <f t="shared" si="1"/>
        <v>8000</v>
      </c>
      <c r="T34" s="27"/>
    </row>
    <row r="35" spans="1:20" ht="24.95" customHeight="1" x14ac:dyDescent="0.25">
      <c r="A35" s="3">
        <v>13</v>
      </c>
      <c r="B35" s="20" t="s">
        <v>45</v>
      </c>
      <c r="C35" s="4" t="s">
        <v>28</v>
      </c>
      <c r="D35" s="3" t="s">
        <v>21</v>
      </c>
      <c r="E35" s="14" t="s">
        <v>25</v>
      </c>
      <c r="F35" s="26">
        <v>22000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9">
        <f t="shared" si="0"/>
        <v>0</v>
      </c>
      <c r="Q35" s="26">
        <v>0</v>
      </c>
      <c r="R35" s="9">
        <f t="shared" si="1"/>
        <v>22000</v>
      </c>
      <c r="T35" s="27"/>
    </row>
    <row r="36" spans="1:20" ht="24.95" customHeight="1" x14ac:dyDescent="0.25">
      <c r="A36" s="3">
        <v>14</v>
      </c>
      <c r="B36" s="20" t="s">
        <v>46</v>
      </c>
      <c r="C36" s="4" t="s">
        <v>28</v>
      </c>
      <c r="D36" s="3" t="s">
        <v>21</v>
      </c>
      <c r="E36" s="14" t="s">
        <v>78</v>
      </c>
      <c r="F36" s="26">
        <v>10000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9">
        <f t="shared" si="0"/>
        <v>0</v>
      </c>
      <c r="Q36" s="26">
        <v>0</v>
      </c>
      <c r="R36" s="9">
        <f t="shared" si="1"/>
        <v>10000</v>
      </c>
      <c r="T36" s="27"/>
    </row>
    <row r="37" spans="1:20" ht="24.95" customHeight="1" x14ac:dyDescent="0.25">
      <c r="A37" s="3">
        <v>15</v>
      </c>
      <c r="B37" s="20" t="s">
        <v>47</v>
      </c>
      <c r="C37" s="4" t="s">
        <v>28</v>
      </c>
      <c r="D37" s="3" t="s">
        <v>21</v>
      </c>
      <c r="E37" s="14" t="s">
        <v>25</v>
      </c>
      <c r="F37" s="26">
        <v>10000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9">
        <f t="shared" si="0"/>
        <v>0</v>
      </c>
      <c r="Q37" s="26">
        <v>0</v>
      </c>
      <c r="R37" s="9">
        <f t="shared" si="1"/>
        <v>10000</v>
      </c>
      <c r="T37" s="27"/>
    </row>
    <row r="38" spans="1:20" ht="24.95" customHeight="1" x14ac:dyDescent="0.25">
      <c r="A38" s="3">
        <v>16</v>
      </c>
      <c r="B38" s="20" t="s">
        <v>48</v>
      </c>
      <c r="C38" s="4" t="s">
        <v>28</v>
      </c>
      <c r="D38" s="3" t="s">
        <v>21</v>
      </c>
      <c r="E38" s="14" t="s">
        <v>25</v>
      </c>
      <c r="F38" s="26">
        <v>9500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9">
        <f t="shared" si="0"/>
        <v>0</v>
      </c>
      <c r="Q38" s="26">
        <v>0</v>
      </c>
      <c r="R38" s="9">
        <f t="shared" si="1"/>
        <v>9500</v>
      </c>
      <c r="T38" s="27"/>
    </row>
    <row r="39" spans="1:20" ht="24.95" customHeight="1" x14ac:dyDescent="0.25">
      <c r="A39" s="3">
        <v>17</v>
      </c>
      <c r="B39" s="20" t="s">
        <v>49</v>
      </c>
      <c r="C39" s="4" t="s">
        <v>28</v>
      </c>
      <c r="D39" s="3" t="s">
        <v>21</v>
      </c>
      <c r="E39" s="14" t="s">
        <v>78</v>
      </c>
      <c r="F39" s="26">
        <v>8000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9">
        <f t="shared" si="0"/>
        <v>0</v>
      </c>
      <c r="Q39" s="26">
        <v>0</v>
      </c>
      <c r="R39" s="9">
        <f t="shared" si="1"/>
        <v>8000</v>
      </c>
      <c r="T39" s="27"/>
    </row>
    <row r="40" spans="1:20" ht="24.95" customHeight="1" x14ac:dyDescent="0.25">
      <c r="A40" s="3">
        <v>18</v>
      </c>
      <c r="B40" s="20" t="s">
        <v>50</v>
      </c>
      <c r="C40" s="4" t="s">
        <v>28</v>
      </c>
      <c r="D40" s="3" t="s">
        <v>21</v>
      </c>
      <c r="E40" s="14" t="s">
        <v>78</v>
      </c>
      <c r="F40" s="26">
        <v>60000</v>
      </c>
      <c r="G40" s="26">
        <v>4195.88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9">
        <f t="shared" si="0"/>
        <v>4195.88</v>
      </c>
      <c r="Q40" s="26">
        <v>0</v>
      </c>
      <c r="R40" s="9">
        <f t="shared" si="1"/>
        <v>55804.12</v>
      </c>
      <c r="T40" s="27"/>
    </row>
    <row r="41" spans="1:20" ht="24.95" customHeight="1" x14ac:dyDescent="0.25">
      <c r="A41" s="3">
        <v>19</v>
      </c>
      <c r="B41" s="20" t="s">
        <v>51</v>
      </c>
      <c r="C41" s="4" t="s">
        <v>28</v>
      </c>
      <c r="D41" s="3" t="s">
        <v>21</v>
      </c>
      <c r="E41" s="14" t="s">
        <v>25</v>
      </c>
      <c r="F41" s="26">
        <v>8500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9">
        <f t="shared" si="0"/>
        <v>0</v>
      </c>
      <c r="Q41" s="26">
        <v>0</v>
      </c>
      <c r="R41" s="9">
        <f t="shared" si="1"/>
        <v>8500</v>
      </c>
      <c r="T41" s="27"/>
    </row>
    <row r="42" spans="1:20" ht="24.95" customHeight="1" x14ac:dyDescent="0.25">
      <c r="A42" s="3">
        <v>20</v>
      </c>
      <c r="B42" s="20" t="s">
        <v>52</v>
      </c>
      <c r="C42" s="4" t="s">
        <v>28</v>
      </c>
      <c r="D42" s="3" t="s">
        <v>21</v>
      </c>
      <c r="E42" s="14" t="s">
        <v>25</v>
      </c>
      <c r="F42" s="26">
        <v>8500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9">
        <f t="shared" si="0"/>
        <v>0</v>
      </c>
      <c r="Q42" s="26">
        <v>0</v>
      </c>
      <c r="R42" s="9">
        <f t="shared" si="1"/>
        <v>8500</v>
      </c>
      <c r="T42" s="27"/>
    </row>
    <row r="43" spans="1:20" ht="24.95" customHeight="1" x14ac:dyDescent="0.25">
      <c r="A43" s="3">
        <v>21</v>
      </c>
      <c r="B43" s="20" t="s">
        <v>53</v>
      </c>
      <c r="C43" s="4" t="s">
        <v>28</v>
      </c>
      <c r="D43" s="3" t="s">
        <v>21</v>
      </c>
      <c r="E43" s="14" t="s">
        <v>25</v>
      </c>
      <c r="F43" s="26">
        <v>7500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9">
        <f t="shared" si="0"/>
        <v>0</v>
      </c>
      <c r="Q43" s="26">
        <v>0</v>
      </c>
      <c r="R43" s="9">
        <f t="shared" si="1"/>
        <v>7500</v>
      </c>
      <c r="T43" s="27"/>
    </row>
    <row r="44" spans="1:20" ht="24.95" customHeight="1" x14ac:dyDescent="0.25">
      <c r="A44" s="3">
        <v>22</v>
      </c>
      <c r="B44" s="20" t="s">
        <v>54</v>
      </c>
      <c r="C44" s="4" t="s">
        <v>28</v>
      </c>
      <c r="D44" s="3" t="s">
        <v>21</v>
      </c>
      <c r="E44" s="14" t="s">
        <v>25</v>
      </c>
      <c r="F44" s="26">
        <v>9000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9">
        <f t="shared" si="0"/>
        <v>0</v>
      </c>
      <c r="Q44" s="26">
        <v>0</v>
      </c>
      <c r="R44" s="9">
        <f t="shared" si="1"/>
        <v>9000</v>
      </c>
      <c r="T44" s="27"/>
    </row>
    <row r="45" spans="1:20" ht="24.95" customHeight="1" x14ac:dyDescent="0.25">
      <c r="A45" s="3">
        <v>23</v>
      </c>
      <c r="B45" s="20" t="s">
        <v>56</v>
      </c>
      <c r="C45" s="4" t="s">
        <v>28</v>
      </c>
      <c r="D45" s="3" t="s">
        <v>21</v>
      </c>
      <c r="E45" s="14" t="s">
        <v>25</v>
      </c>
      <c r="F45" s="26">
        <v>22000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9">
        <f t="shared" si="0"/>
        <v>0</v>
      </c>
      <c r="Q45" s="26">
        <v>0</v>
      </c>
      <c r="R45" s="9">
        <f t="shared" si="1"/>
        <v>22000</v>
      </c>
      <c r="T45" s="27"/>
    </row>
    <row r="46" spans="1:20" ht="24.95" customHeight="1" x14ac:dyDescent="0.25">
      <c r="A46" s="3">
        <v>24</v>
      </c>
      <c r="B46" s="20" t="s">
        <v>57</v>
      </c>
      <c r="C46" s="4" t="s">
        <v>28</v>
      </c>
      <c r="D46" s="3" t="s">
        <v>21</v>
      </c>
      <c r="E46" s="14" t="s">
        <v>25</v>
      </c>
      <c r="F46" s="26">
        <v>15000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9">
        <f t="shared" si="0"/>
        <v>0</v>
      </c>
      <c r="Q46" s="26">
        <v>0</v>
      </c>
      <c r="R46" s="9">
        <f t="shared" si="1"/>
        <v>15000</v>
      </c>
      <c r="T46" s="27"/>
    </row>
    <row r="47" spans="1:20" ht="24.95" customHeight="1" x14ac:dyDescent="0.25">
      <c r="A47" s="3">
        <v>25</v>
      </c>
      <c r="B47" s="20" t="s">
        <v>58</v>
      </c>
      <c r="C47" s="4" t="s">
        <v>28</v>
      </c>
      <c r="D47" s="3" t="s">
        <v>21</v>
      </c>
      <c r="E47" s="14" t="s">
        <v>25</v>
      </c>
      <c r="F47" s="26">
        <v>9500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9">
        <f t="shared" si="0"/>
        <v>0</v>
      </c>
      <c r="Q47" s="26">
        <v>0</v>
      </c>
      <c r="R47" s="9">
        <f t="shared" si="1"/>
        <v>9500</v>
      </c>
      <c r="T47" s="27"/>
    </row>
    <row r="48" spans="1:20" ht="24.95" customHeight="1" x14ac:dyDescent="0.25">
      <c r="A48" s="3">
        <v>26</v>
      </c>
      <c r="B48" s="20" t="s">
        <v>59</v>
      </c>
      <c r="C48" s="4" t="s">
        <v>28</v>
      </c>
      <c r="D48" s="3" t="s">
        <v>21</v>
      </c>
      <c r="E48" s="14" t="s">
        <v>25</v>
      </c>
      <c r="F48" s="26">
        <v>8000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9">
        <f t="shared" si="0"/>
        <v>0</v>
      </c>
      <c r="Q48" s="26">
        <v>0</v>
      </c>
      <c r="R48" s="9">
        <f t="shared" si="1"/>
        <v>8000</v>
      </c>
      <c r="T48" s="27"/>
    </row>
    <row r="49" spans="1:20" ht="24.95" customHeight="1" x14ac:dyDescent="0.25">
      <c r="A49" s="3">
        <v>27</v>
      </c>
      <c r="B49" s="20" t="s">
        <v>60</v>
      </c>
      <c r="C49" s="4" t="s">
        <v>28</v>
      </c>
      <c r="D49" s="3" t="s">
        <v>21</v>
      </c>
      <c r="E49" s="14" t="s">
        <v>25</v>
      </c>
      <c r="F49" s="26">
        <v>7500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9">
        <f t="shared" si="0"/>
        <v>0</v>
      </c>
      <c r="Q49" s="26">
        <v>0</v>
      </c>
      <c r="R49" s="9">
        <f t="shared" si="1"/>
        <v>7500</v>
      </c>
      <c r="T49" s="27"/>
    </row>
    <row r="50" spans="1:20" ht="24.95" customHeight="1" x14ac:dyDescent="0.25">
      <c r="A50" s="3">
        <v>28</v>
      </c>
      <c r="B50" s="20" t="s">
        <v>61</v>
      </c>
      <c r="C50" s="4" t="s">
        <v>28</v>
      </c>
      <c r="D50" s="3" t="s">
        <v>21</v>
      </c>
      <c r="E50" s="14" t="s">
        <v>25</v>
      </c>
      <c r="F50" s="26">
        <v>8000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9">
        <f t="shared" si="0"/>
        <v>0</v>
      </c>
      <c r="Q50" s="26">
        <v>0</v>
      </c>
      <c r="R50" s="9">
        <f t="shared" si="1"/>
        <v>8000</v>
      </c>
      <c r="T50" s="27"/>
    </row>
    <row r="51" spans="1:20" ht="24.95" customHeight="1" x14ac:dyDescent="0.25">
      <c r="A51" s="3">
        <v>29</v>
      </c>
      <c r="B51" s="20" t="s">
        <v>62</v>
      </c>
      <c r="C51" s="4" t="s">
        <v>28</v>
      </c>
      <c r="D51" s="3" t="s">
        <v>21</v>
      </c>
      <c r="E51" s="14" t="s">
        <v>25</v>
      </c>
      <c r="F51" s="26">
        <v>15000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9">
        <f t="shared" si="0"/>
        <v>0</v>
      </c>
      <c r="Q51" s="26">
        <v>0</v>
      </c>
      <c r="R51" s="9">
        <f t="shared" si="1"/>
        <v>15000</v>
      </c>
      <c r="T51" s="27"/>
    </row>
    <row r="52" spans="1:20" ht="24.95" customHeight="1" x14ac:dyDescent="0.25">
      <c r="A52" s="3">
        <v>30</v>
      </c>
      <c r="B52" s="20" t="s">
        <v>63</v>
      </c>
      <c r="C52" s="4" t="s">
        <v>28</v>
      </c>
      <c r="D52" s="3" t="s">
        <v>21</v>
      </c>
      <c r="E52" s="14" t="s">
        <v>78</v>
      </c>
      <c r="F52" s="26">
        <v>8000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9">
        <v>0</v>
      </c>
      <c r="Q52" s="26">
        <v>0</v>
      </c>
      <c r="R52" s="9">
        <f t="shared" si="1"/>
        <v>8000</v>
      </c>
      <c r="T52" s="27"/>
    </row>
    <row r="53" spans="1:20" ht="24.95" customHeight="1" x14ac:dyDescent="0.25">
      <c r="A53" s="3">
        <v>31</v>
      </c>
      <c r="B53" s="20" t="s">
        <v>64</v>
      </c>
      <c r="C53" s="4" t="s">
        <v>28</v>
      </c>
      <c r="D53" s="3" t="s">
        <v>21</v>
      </c>
      <c r="E53" s="14" t="s">
        <v>78</v>
      </c>
      <c r="F53" s="26">
        <v>8000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9">
        <f t="shared" si="0"/>
        <v>0</v>
      </c>
      <c r="Q53" s="26">
        <v>0</v>
      </c>
      <c r="R53" s="9">
        <f t="shared" si="1"/>
        <v>8000</v>
      </c>
      <c r="T53" s="27"/>
    </row>
    <row r="54" spans="1:20" ht="24.95" customHeight="1" x14ac:dyDescent="0.25">
      <c r="A54" s="3">
        <v>32</v>
      </c>
      <c r="B54" s="20" t="s">
        <v>65</v>
      </c>
      <c r="C54" s="4" t="s">
        <v>28</v>
      </c>
      <c r="D54" s="3" t="s">
        <v>21</v>
      </c>
      <c r="E54" s="14" t="s">
        <v>25</v>
      </c>
      <c r="F54" s="26">
        <v>8500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9">
        <f t="shared" si="0"/>
        <v>0</v>
      </c>
      <c r="Q54" s="26">
        <v>0</v>
      </c>
      <c r="R54" s="9">
        <f t="shared" si="1"/>
        <v>8500</v>
      </c>
      <c r="T54" s="27"/>
    </row>
    <row r="55" spans="1:20" ht="24.95" customHeight="1" x14ac:dyDescent="0.25">
      <c r="A55" s="3">
        <v>33</v>
      </c>
      <c r="B55" s="20" t="s">
        <v>66</v>
      </c>
      <c r="C55" s="4" t="s">
        <v>28</v>
      </c>
      <c r="D55" s="3" t="s">
        <v>21</v>
      </c>
      <c r="E55" s="14" t="s">
        <v>55</v>
      </c>
      <c r="F55" s="26">
        <v>8000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9">
        <f t="shared" ref="P55:P71" si="2">G55+I55+L55+O55</f>
        <v>0</v>
      </c>
      <c r="Q55" s="26">
        <v>0</v>
      </c>
      <c r="R55" s="9">
        <f t="shared" ref="R55:R71" si="3">F55-P55</f>
        <v>8000</v>
      </c>
      <c r="T55" s="27"/>
    </row>
    <row r="56" spans="1:20" ht="24.95" customHeight="1" x14ac:dyDescent="0.25">
      <c r="A56" s="3">
        <v>34</v>
      </c>
      <c r="B56" s="20" t="s">
        <v>67</v>
      </c>
      <c r="C56" s="4" t="s">
        <v>28</v>
      </c>
      <c r="D56" s="3" t="s">
        <v>21</v>
      </c>
      <c r="E56" s="14" t="s">
        <v>78</v>
      </c>
      <c r="F56" s="26">
        <v>8000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9">
        <f t="shared" si="2"/>
        <v>0</v>
      </c>
      <c r="Q56" s="26">
        <v>0</v>
      </c>
      <c r="R56" s="9">
        <f t="shared" si="3"/>
        <v>8000</v>
      </c>
      <c r="T56" s="27"/>
    </row>
    <row r="57" spans="1:20" ht="24.95" customHeight="1" x14ac:dyDescent="0.25">
      <c r="A57" s="3">
        <v>35</v>
      </c>
      <c r="B57" s="20" t="s">
        <v>68</v>
      </c>
      <c r="C57" s="4" t="s">
        <v>28</v>
      </c>
      <c r="D57" s="3" t="s">
        <v>21</v>
      </c>
      <c r="E57" s="14" t="s">
        <v>25</v>
      </c>
      <c r="F57" s="26">
        <v>8500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9">
        <f t="shared" si="2"/>
        <v>0</v>
      </c>
      <c r="Q57" s="26">
        <v>0</v>
      </c>
      <c r="R57" s="9">
        <f t="shared" si="3"/>
        <v>8500</v>
      </c>
      <c r="T57" s="27"/>
    </row>
    <row r="58" spans="1:20" ht="24.95" customHeight="1" x14ac:dyDescent="0.25">
      <c r="A58" s="3">
        <v>36</v>
      </c>
      <c r="B58" s="20" t="s">
        <v>69</v>
      </c>
      <c r="C58" s="4" t="s">
        <v>28</v>
      </c>
      <c r="D58" s="3" t="s">
        <v>21</v>
      </c>
      <c r="E58" s="14" t="s">
        <v>25</v>
      </c>
      <c r="F58" s="26">
        <v>9000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9">
        <f t="shared" si="2"/>
        <v>0</v>
      </c>
      <c r="Q58" s="26">
        <v>0</v>
      </c>
      <c r="R58" s="9">
        <f t="shared" si="3"/>
        <v>9000</v>
      </c>
      <c r="T58" s="27"/>
    </row>
    <row r="59" spans="1:20" ht="24.95" customHeight="1" x14ac:dyDescent="0.25">
      <c r="A59" s="3">
        <v>37</v>
      </c>
      <c r="B59" s="20" t="s">
        <v>70</v>
      </c>
      <c r="C59" s="4" t="s">
        <v>28</v>
      </c>
      <c r="D59" s="3" t="s">
        <v>21</v>
      </c>
      <c r="E59" s="14" t="s">
        <v>25</v>
      </c>
      <c r="F59" s="26">
        <v>8000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9">
        <f t="shared" si="2"/>
        <v>0</v>
      </c>
      <c r="Q59" s="26">
        <v>0</v>
      </c>
      <c r="R59" s="9">
        <f t="shared" si="3"/>
        <v>8000</v>
      </c>
      <c r="T59" s="27"/>
    </row>
    <row r="60" spans="1:20" ht="24.95" customHeight="1" x14ac:dyDescent="0.25">
      <c r="A60" s="3">
        <v>38</v>
      </c>
      <c r="B60" s="20" t="s">
        <v>71</v>
      </c>
      <c r="C60" s="4" t="s">
        <v>28</v>
      </c>
      <c r="D60" s="3" t="s">
        <v>21</v>
      </c>
      <c r="E60" s="14" t="s">
        <v>25</v>
      </c>
      <c r="F60" s="26">
        <v>8500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9">
        <f t="shared" si="2"/>
        <v>0</v>
      </c>
      <c r="Q60" s="26">
        <v>0</v>
      </c>
      <c r="R60" s="9">
        <f t="shared" si="3"/>
        <v>8500</v>
      </c>
      <c r="T60" s="27"/>
    </row>
    <row r="61" spans="1:20" ht="24.95" customHeight="1" x14ac:dyDescent="0.25">
      <c r="A61" s="3">
        <v>39</v>
      </c>
      <c r="B61" s="20" t="s">
        <v>72</v>
      </c>
      <c r="C61" s="4" t="s">
        <v>28</v>
      </c>
      <c r="D61" s="3" t="s">
        <v>21</v>
      </c>
      <c r="E61" s="14" t="s">
        <v>25</v>
      </c>
      <c r="F61" s="26">
        <v>7500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9">
        <f t="shared" si="2"/>
        <v>0</v>
      </c>
      <c r="Q61" s="26">
        <v>0</v>
      </c>
      <c r="R61" s="9">
        <f t="shared" si="3"/>
        <v>7500</v>
      </c>
      <c r="T61" s="27"/>
    </row>
    <row r="62" spans="1:20" ht="24.95" customHeight="1" x14ac:dyDescent="0.25">
      <c r="A62" s="3">
        <v>40</v>
      </c>
      <c r="B62" s="20" t="s">
        <v>73</v>
      </c>
      <c r="C62" s="4" t="s">
        <v>28</v>
      </c>
      <c r="D62" s="3" t="s">
        <v>21</v>
      </c>
      <c r="E62" s="14" t="s">
        <v>25</v>
      </c>
      <c r="F62" s="26">
        <v>7500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9">
        <f t="shared" si="2"/>
        <v>0</v>
      </c>
      <c r="Q62" s="26">
        <v>0</v>
      </c>
      <c r="R62" s="9">
        <f t="shared" si="3"/>
        <v>7500</v>
      </c>
      <c r="T62" s="27"/>
    </row>
    <row r="63" spans="1:20" ht="24.95" customHeight="1" x14ac:dyDescent="0.25">
      <c r="A63" s="3">
        <v>41</v>
      </c>
      <c r="B63" s="20" t="s">
        <v>75</v>
      </c>
      <c r="C63" s="4" t="s">
        <v>28</v>
      </c>
      <c r="D63" s="3" t="s">
        <v>21</v>
      </c>
      <c r="E63" s="14" t="s">
        <v>25</v>
      </c>
      <c r="F63" s="26">
        <v>9000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9">
        <f t="shared" si="2"/>
        <v>0</v>
      </c>
      <c r="Q63" s="26">
        <v>0</v>
      </c>
      <c r="R63" s="9">
        <f t="shared" si="3"/>
        <v>9000</v>
      </c>
      <c r="T63" s="27"/>
    </row>
    <row r="64" spans="1:20" ht="24.95" customHeight="1" x14ac:dyDescent="0.25">
      <c r="A64" s="3">
        <v>42</v>
      </c>
      <c r="B64" s="20" t="s">
        <v>76</v>
      </c>
      <c r="C64" s="4" t="s">
        <v>28</v>
      </c>
      <c r="D64" s="3" t="s">
        <v>21</v>
      </c>
      <c r="E64" s="14" t="s">
        <v>25</v>
      </c>
      <c r="F64" s="26">
        <v>7500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9">
        <f t="shared" si="2"/>
        <v>0</v>
      </c>
      <c r="Q64" s="26">
        <v>0</v>
      </c>
      <c r="R64" s="9">
        <f t="shared" si="3"/>
        <v>7500</v>
      </c>
      <c r="T64" s="27"/>
    </row>
    <row r="65" spans="1:20" ht="24.95" customHeight="1" x14ac:dyDescent="0.25">
      <c r="A65" s="3">
        <v>43</v>
      </c>
      <c r="B65" s="20" t="s">
        <v>77</v>
      </c>
      <c r="C65" s="4" t="s">
        <v>28</v>
      </c>
      <c r="D65" s="3" t="s">
        <v>21</v>
      </c>
      <c r="E65" s="14" t="s">
        <v>25</v>
      </c>
      <c r="F65" s="26">
        <v>7500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9">
        <f t="shared" si="2"/>
        <v>0</v>
      </c>
      <c r="Q65" s="26">
        <v>0</v>
      </c>
      <c r="R65" s="9">
        <f t="shared" si="3"/>
        <v>7500</v>
      </c>
      <c r="T65" s="27"/>
    </row>
    <row r="66" spans="1:20" ht="24.95" customHeight="1" x14ac:dyDescent="0.25">
      <c r="A66" s="3">
        <v>44</v>
      </c>
      <c r="B66" s="20" t="s">
        <v>79</v>
      </c>
      <c r="C66" s="4" t="s">
        <v>87</v>
      </c>
      <c r="D66" s="3" t="s">
        <v>21</v>
      </c>
      <c r="E66" s="14" t="s">
        <v>25</v>
      </c>
      <c r="F66" s="26">
        <v>75000</v>
      </c>
      <c r="G66" s="26">
        <v>7332.87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9">
        <f t="shared" si="2"/>
        <v>7332.87</v>
      </c>
      <c r="Q66" s="26">
        <v>0</v>
      </c>
      <c r="R66" s="9">
        <f t="shared" si="3"/>
        <v>67667.13</v>
      </c>
      <c r="T66" s="27"/>
    </row>
    <row r="67" spans="1:20" ht="24.95" customHeight="1" x14ac:dyDescent="0.25">
      <c r="A67" s="3">
        <v>45</v>
      </c>
      <c r="B67" s="20" t="s">
        <v>80</v>
      </c>
      <c r="C67" s="4" t="s">
        <v>85</v>
      </c>
      <c r="D67" s="3" t="s">
        <v>21</v>
      </c>
      <c r="E67" s="14" t="s">
        <v>25</v>
      </c>
      <c r="F67" s="26">
        <v>66000</v>
      </c>
      <c r="G67" s="26">
        <v>5395.88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9">
        <f t="shared" si="2"/>
        <v>5395.88</v>
      </c>
      <c r="Q67" s="26">
        <v>0</v>
      </c>
      <c r="R67" s="9">
        <f t="shared" si="3"/>
        <v>60604.12</v>
      </c>
      <c r="T67" s="27"/>
    </row>
    <row r="68" spans="1:20" ht="24.95" customHeight="1" x14ac:dyDescent="0.25">
      <c r="A68" s="3">
        <v>46</v>
      </c>
      <c r="B68" s="20" t="s">
        <v>81</v>
      </c>
      <c r="C68" s="4" t="s">
        <v>34</v>
      </c>
      <c r="D68" s="3" t="s">
        <v>21</v>
      </c>
      <c r="E68" s="14" t="s">
        <v>25</v>
      </c>
      <c r="F68" s="26">
        <v>75000</v>
      </c>
      <c r="G68" s="26">
        <v>7332.87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9">
        <f t="shared" si="2"/>
        <v>7332.87</v>
      </c>
      <c r="Q68" s="26">
        <v>0</v>
      </c>
      <c r="R68" s="9">
        <f t="shared" si="3"/>
        <v>67667.13</v>
      </c>
      <c r="T68" s="27"/>
    </row>
    <row r="69" spans="1:20" ht="24.95" customHeight="1" x14ac:dyDescent="0.25">
      <c r="A69" s="3">
        <v>47</v>
      </c>
      <c r="B69" s="20" t="s">
        <v>82</v>
      </c>
      <c r="C69" s="4" t="s">
        <v>86</v>
      </c>
      <c r="D69" s="3" t="s">
        <v>21</v>
      </c>
      <c r="E69" s="14" t="s">
        <v>25</v>
      </c>
      <c r="F69" s="26">
        <v>131000</v>
      </c>
      <c r="G69" s="26">
        <v>21332.87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9">
        <f t="shared" si="2"/>
        <v>21332.87</v>
      </c>
      <c r="Q69" s="26">
        <v>0</v>
      </c>
      <c r="R69" s="9">
        <f t="shared" si="3"/>
        <v>109667.13</v>
      </c>
      <c r="T69" s="27"/>
    </row>
    <row r="70" spans="1:20" ht="24.95" customHeight="1" x14ac:dyDescent="0.25">
      <c r="A70" s="3">
        <v>48</v>
      </c>
      <c r="B70" s="20" t="s">
        <v>83</v>
      </c>
      <c r="C70" s="4" t="s">
        <v>34</v>
      </c>
      <c r="D70" s="3" t="s">
        <v>21</v>
      </c>
      <c r="E70" s="14" t="s">
        <v>25</v>
      </c>
      <c r="F70" s="26">
        <v>110000</v>
      </c>
      <c r="G70" s="26">
        <v>16082.87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9">
        <f t="shared" si="2"/>
        <v>16082.87</v>
      </c>
      <c r="Q70" s="26">
        <v>0</v>
      </c>
      <c r="R70" s="9">
        <f t="shared" si="3"/>
        <v>93917.13</v>
      </c>
      <c r="T70" s="27"/>
    </row>
    <row r="71" spans="1:20" ht="24.95" customHeight="1" x14ac:dyDescent="0.25">
      <c r="A71" s="3">
        <v>49</v>
      </c>
      <c r="B71" s="20" t="s">
        <v>84</v>
      </c>
      <c r="C71" s="4" t="s">
        <v>28</v>
      </c>
      <c r="D71" s="3" t="s">
        <v>21</v>
      </c>
      <c r="E71" s="14" t="s">
        <v>25</v>
      </c>
      <c r="F71" s="26">
        <v>10000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9">
        <f t="shared" si="2"/>
        <v>0</v>
      </c>
      <c r="Q71" s="26">
        <v>0</v>
      </c>
      <c r="R71" s="9">
        <f t="shared" si="3"/>
        <v>10000</v>
      </c>
      <c r="T71" s="27"/>
    </row>
    <row r="72" spans="1:20" ht="24.95" customHeight="1" x14ac:dyDescent="0.25">
      <c r="A72" s="3">
        <v>50</v>
      </c>
      <c r="B72" s="20" t="s">
        <v>88</v>
      </c>
      <c r="C72" s="4" t="s">
        <v>28</v>
      </c>
      <c r="D72" s="3" t="s">
        <v>21</v>
      </c>
      <c r="E72" s="3" t="s">
        <v>25</v>
      </c>
      <c r="F72" s="26">
        <v>8500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9">
        <f t="shared" ref="P72:P75" si="4">G72+I72+L72+O72</f>
        <v>0</v>
      </c>
      <c r="Q72" s="26">
        <v>0</v>
      </c>
      <c r="R72" s="9">
        <f t="shared" ref="R72:R96" si="5">F72-P72</f>
        <v>8500</v>
      </c>
      <c r="T72" s="27"/>
    </row>
    <row r="73" spans="1:20" ht="24.95" customHeight="1" x14ac:dyDescent="0.25">
      <c r="A73" s="3">
        <v>51</v>
      </c>
      <c r="B73" s="20" t="s">
        <v>32</v>
      </c>
      <c r="C73" s="4" t="s">
        <v>28</v>
      </c>
      <c r="D73" s="3" t="s">
        <v>21</v>
      </c>
      <c r="E73" s="3" t="s">
        <v>78</v>
      </c>
      <c r="F73" s="9">
        <v>35000</v>
      </c>
      <c r="G73" s="9">
        <v>47.25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9">
        <v>16832.04</v>
      </c>
      <c r="P73" s="9">
        <f t="shared" si="4"/>
        <v>16879.29</v>
      </c>
      <c r="Q73" s="9">
        <v>0</v>
      </c>
      <c r="R73" s="9">
        <f t="shared" si="5"/>
        <v>18120.71</v>
      </c>
      <c r="T73" s="27"/>
    </row>
    <row r="74" spans="1:20" ht="24.95" customHeight="1" x14ac:dyDescent="0.25">
      <c r="A74" s="3">
        <v>52</v>
      </c>
      <c r="B74" s="20" t="s">
        <v>90</v>
      </c>
      <c r="C74" s="4" t="s">
        <v>28</v>
      </c>
      <c r="D74" s="3" t="s">
        <v>21</v>
      </c>
      <c r="E74" s="3" t="s">
        <v>25</v>
      </c>
      <c r="F74" s="9">
        <v>7500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9">
        <f t="shared" si="4"/>
        <v>0</v>
      </c>
      <c r="Q74" s="26">
        <v>0</v>
      </c>
      <c r="R74" s="9">
        <f t="shared" si="5"/>
        <v>7500</v>
      </c>
      <c r="T74" s="27"/>
    </row>
    <row r="75" spans="1:20" ht="24.95" customHeight="1" x14ac:dyDescent="0.25">
      <c r="A75" s="3">
        <v>53</v>
      </c>
      <c r="B75" s="20" t="s">
        <v>91</v>
      </c>
      <c r="C75" s="4" t="s">
        <v>28</v>
      </c>
      <c r="D75" s="3" t="s">
        <v>21</v>
      </c>
      <c r="E75" s="3" t="s">
        <v>78</v>
      </c>
      <c r="F75" s="9">
        <v>7000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9">
        <f t="shared" si="4"/>
        <v>0</v>
      </c>
      <c r="Q75" s="26">
        <v>0</v>
      </c>
      <c r="R75" s="9">
        <f t="shared" si="5"/>
        <v>7000</v>
      </c>
      <c r="T75" s="27"/>
    </row>
    <row r="76" spans="1:20" ht="24.95" customHeight="1" x14ac:dyDescent="0.25">
      <c r="A76" s="3">
        <v>54</v>
      </c>
      <c r="B76" s="20" t="s">
        <v>92</v>
      </c>
      <c r="C76" s="4" t="s">
        <v>28</v>
      </c>
      <c r="D76" s="3" t="s">
        <v>21</v>
      </c>
      <c r="E76" s="3" t="s">
        <v>25</v>
      </c>
      <c r="F76" s="26">
        <v>9000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9">
        <f t="shared" ref="P76" si="6">G76+I76+L76+O76</f>
        <v>0</v>
      </c>
      <c r="Q76" s="26">
        <v>0</v>
      </c>
      <c r="R76" s="9">
        <f t="shared" si="5"/>
        <v>9000</v>
      </c>
      <c r="T76" s="27"/>
    </row>
    <row r="77" spans="1:20" ht="24.95" customHeight="1" x14ac:dyDescent="0.25">
      <c r="A77" s="3">
        <v>55</v>
      </c>
      <c r="B77" s="20" t="s">
        <v>94</v>
      </c>
      <c r="C77" s="4" t="s">
        <v>28</v>
      </c>
      <c r="D77" s="3" t="s">
        <v>21</v>
      </c>
      <c r="E77" s="3" t="s">
        <v>25</v>
      </c>
      <c r="F77" s="26">
        <v>7500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9">
        <f t="shared" ref="P77:P80" si="7">G77+I77+L77+O77</f>
        <v>0</v>
      </c>
      <c r="Q77" s="26">
        <v>0</v>
      </c>
      <c r="R77" s="9">
        <f t="shared" ref="R77:R82" si="8">F77-P77</f>
        <v>7500</v>
      </c>
      <c r="T77" s="27"/>
    </row>
    <row r="78" spans="1:20" ht="24.95" customHeight="1" x14ac:dyDescent="0.25">
      <c r="A78" s="3">
        <v>56</v>
      </c>
      <c r="B78" s="20" t="s">
        <v>95</v>
      </c>
      <c r="C78" s="4" t="s">
        <v>28</v>
      </c>
      <c r="D78" s="3" t="s">
        <v>21</v>
      </c>
      <c r="E78" s="3" t="s">
        <v>25</v>
      </c>
      <c r="F78" s="26">
        <v>7000</v>
      </c>
      <c r="G78" s="26">
        <v>0</v>
      </c>
      <c r="H78" s="26">
        <v>0</v>
      </c>
      <c r="I78" s="26">
        <v>0</v>
      </c>
      <c r="J78" s="26">
        <v>0</v>
      </c>
      <c r="K78" s="26">
        <v>0</v>
      </c>
      <c r="L78" s="26">
        <v>0</v>
      </c>
      <c r="M78" s="26">
        <v>0</v>
      </c>
      <c r="N78" s="26">
        <v>0</v>
      </c>
      <c r="O78" s="26">
        <v>0</v>
      </c>
      <c r="P78" s="9">
        <f t="shared" si="7"/>
        <v>0</v>
      </c>
      <c r="Q78" s="26">
        <v>0</v>
      </c>
      <c r="R78" s="9">
        <f t="shared" si="8"/>
        <v>7000</v>
      </c>
      <c r="T78" s="27"/>
    </row>
    <row r="79" spans="1:20" ht="24.95" customHeight="1" x14ac:dyDescent="0.25">
      <c r="A79" s="3">
        <v>57</v>
      </c>
      <c r="B79" s="20" t="s">
        <v>96</v>
      </c>
      <c r="C79" s="4" t="s">
        <v>28</v>
      </c>
      <c r="D79" s="3" t="s">
        <v>21</v>
      </c>
      <c r="E79" s="3" t="s">
        <v>25</v>
      </c>
      <c r="F79" s="26">
        <v>7000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6">
        <v>0</v>
      </c>
      <c r="P79" s="9">
        <f t="shared" si="7"/>
        <v>0</v>
      </c>
      <c r="Q79" s="26">
        <v>0</v>
      </c>
      <c r="R79" s="9">
        <f t="shared" si="8"/>
        <v>7000</v>
      </c>
      <c r="T79" s="27"/>
    </row>
    <row r="80" spans="1:20" ht="24.95" customHeight="1" x14ac:dyDescent="0.25">
      <c r="A80" s="3">
        <v>58</v>
      </c>
      <c r="B80" s="20" t="s">
        <v>97</v>
      </c>
      <c r="C80" s="4" t="s">
        <v>28</v>
      </c>
      <c r="D80" s="3" t="s">
        <v>21</v>
      </c>
      <c r="E80" s="3" t="s">
        <v>25</v>
      </c>
      <c r="F80" s="26">
        <v>7000</v>
      </c>
      <c r="G80" s="26">
        <v>0</v>
      </c>
      <c r="H80" s="26">
        <v>0</v>
      </c>
      <c r="I80" s="26">
        <v>0</v>
      </c>
      <c r="J80" s="26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  <c r="P80" s="9">
        <f t="shared" si="7"/>
        <v>0</v>
      </c>
      <c r="Q80" s="26">
        <v>0</v>
      </c>
      <c r="R80" s="9">
        <f t="shared" si="8"/>
        <v>7000</v>
      </c>
      <c r="T80" s="27"/>
    </row>
    <row r="81" spans="1:20" ht="24.95" customHeight="1" x14ac:dyDescent="0.25">
      <c r="A81" s="3">
        <v>59</v>
      </c>
      <c r="B81" s="20" t="s">
        <v>98</v>
      </c>
      <c r="C81" s="4" t="s">
        <v>28</v>
      </c>
      <c r="D81" s="3" t="s">
        <v>21</v>
      </c>
      <c r="E81" s="3" t="s">
        <v>25</v>
      </c>
      <c r="F81" s="26">
        <v>8500</v>
      </c>
      <c r="G81" s="26">
        <v>0</v>
      </c>
      <c r="H81" s="26">
        <v>0</v>
      </c>
      <c r="I81" s="26">
        <v>0</v>
      </c>
      <c r="J81" s="26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  <c r="P81" s="9">
        <f t="shared" ref="P81:P82" si="9">G81+I81+L81+O81</f>
        <v>0</v>
      </c>
      <c r="Q81" s="26">
        <v>0</v>
      </c>
      <c r="R81" s="9">
        <f t="shared" si="8"/>
        <v>8500</v>
      </c>
      <c r="T81" s="27"/>
    </row>
    <row r="82" spans="1:20" ht="24.95" customHeight="1" x14ac:dyDescent="0.25">
      <c r="A82" s="3">
        <v>60</v>
      </c>
      <c r="B82" s="20" t="s">
        <v>99</v>
      </c>
      <c r="C82" s="4" t="s">
        <v>28</v>
      </c>
      <c r="D82" s="3" t="s">
        <v>21</v>
      </c>
      <c r="E82" s="3" t="s">
        <v>25</v>
      </c>
      <c r="F82" s="26">
        <v>7500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9">
        <f t="shared" si="9"/>
        <v>0</v>
      </c>
      <c r="Q82" s="26">
        <v>0</v>
      </c>
      <c r="R82" s="9">
        <f t="shared" si="8"/>
        <v>7500</v>
      </c>
      <c r="T82" s="27"/>
    </row>
    <row r="83" spans="1:20" ht="24.95" customHeight="1" x14ac:dyDescent="0.25">
      <c r="A83" s="3">
        <v>61</v>
      </c>
      <c r="B83" s="20" t="s">
        <v>100</v>
      </c>
      <c r="C83" s="4" t="s">
        <v>28</v>
      </c>
      <c r="D83" s="3" t="s">
        <v>21</v>
      </c>
      <c r="E83" s="3" t="s">
        <v>25</v>
      </c>
      <c r="F83" s="26">
        <v>9500</v>
      </c>
      <c r="G83" s="26">
        <v>0</v>
      </c>
      <c r="H83" s="26">
        <v>0</v>
      </c>
      <c r="I83" s="26">
        <v>0</v>
      </c>
      <c r="J83" s="26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  <c r="P83" s="9">
        <f t="shared" ref="P83:P97" si="10">G83+I83+L83+O83</f>
        <v>0</v>
      </c>
      <c r="Q83" s="26">
        <v>0</v>
      </c>
      <c r="R83" s="9">
        <f t="shared" ref="R83:R87" si="11">F83-P83</f>
        <v>9500</v>
      </c>
      <c r="T83" s="27"/>
    </row>
    <row r="84" spans="1:20" ht="24.95" customHeight="1" x14ac:dyDescent="0.25">
      <c r="A84" s="3">
        <v>62</v>
      </c>
      <c r="B84" s="20" t="s">
        <v>101</v>
      </c>
      <c r="C84" s="4" t="s">
        <v>28</v>
      </c>
      <c r="D84" s="3" t="s">
        <v>21</v>
      </c>
      <c r="E84" s="3" t="s">
        <v>25</v>
      </c>
      <c r="F84" s="26">
        <v>8500</v>
      </c>
      <c r="G84" s="26">
        <v>0</v>
      </c>
      <c r="H84" s="26">
        <v>0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  <c r="P84" s="9">
        <f t="shared" si="10"/>
        <v>0</v>
      </c>
      <c r="Q84" s="26">
        <v>0</v>
      </c>
      <c r="R84" s="9">
        <f t="shared" si="11"/>
        <v>8500</v>
      </c>
      <c r="T84" s="27"/>
    </row>
    <row r="85" spans="1:20" ht="24.95" customHeight="1" x14ac:dyDescent="0.25">
      <c r="A85" s="3">
        <v>63</v>
      </c>
      <c r="B85" s="20" t="s">
        <v>102</v>
      </c>
      <c r="C85" s="4" t="s">
        <v>28</v>
      </c>
      <c r="D85" s="3" t="s">
        <v>21</v>
      </c>
      <c r="E85" s="3" t="s">
        <v>25</v>
      </c>
      <c r="F85" s="26">
        <v>8000</v>
      </c>
      <c r="G85" s="26">
        <v>0</v>
      </c>
      <c r="H85" s="26">
        <v>0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9">
        <f t="shared" ref="P85:P87" si="12">G85+I85+L85+O85</f>
        <v>0</v>
      </c>
      <c r="Q85" s="26">
        <v>0</v>
      </c>
      <c r="R85" s="9">
        <f t="shared" si="11"/>
        <v>8000</v>
      </c>
      <c r="T85" s="27"/>
    </row>
    <row r="86" spans="1:20" ht="24.95" customHeight="1" x14ac:dyDescent="0.25">
      <c r="A86" s="3">
        <v>64</v>
      </c>
      <c r="B86" s="20" t="s">
        <v>103</v>
      </c>
      <c r="C86" s="4" t="s">
        <v>28</v>
      </c>
      <c r="D86" s="3" t="s">
        <v>21</v>
      </c>
      <c r="E86" s="3" t="s">
        <v>25</v>
      </c>
      <c r="F86" s="26">
        <v>7000</v>
      </c>
      <c r="G86" s="26">
        <v>0</v>
      </c>
      <c r="H86" s="26">
        <v>0</v>
      </c>
      <c r="I86" s="26">
        <v>0</v>
      </c>
      <c r="J86" s="26">
        <v>0</v>
      </c>
      <c r="K86" s="26">
        <v>0</v>
      </c>
      <c r="L86" s="26">
        <v>0</v>
      </c>
      <c r="M86" s="26">
        <v>0</v>
      </c>
      <c r="N86" s="26">
        <v>0</v>
      </c>
      <c r="O86" s="26">
        <v>0</v>
      </c>
      <c r="P86" s="9">
        <f t="shared" si="12"/>
        <v>0</v>
      </c>
      <c r="Q86" s="26">
        <v>0</v>
      </c>
      <c r="R86" s="9">
        <f t="shared" si="11"/>
        <v>7000</v>
      </c>
      <c r="T86" s="27"/>
    </row>
    <row r="87" spans="1:20" ht="24.95" customHeight="1" x14ac:dyDescent="0.25">
      <c r="A87" s="3">
        <v>65</v>
      </c>
      <c r="B87" s="20" t="s">
        <v>104</v>
      </c>
      <c r="C87" s="4" t="s">
        <v>28</v>
      </c>
      <c r="D87" s="3" t="s">
        <v>21</v>
      </c>
      <c r="E87" s="3" t="s">
        <v>25</v>
      </c>
      <c r="F87" s="26">
        <v>6000</v>
      </c>
      <c r="G87" s="26">
        <v>0</v>
      </c>
      <c r="H87" s="26">
        <v>0</v>
      </c>
      <c r="I87" s="26">
        <v>0</v>
      </c>
      <c r="J87" s="26">
        <v>0</v>
      </c>
      <c r="K87" s="26">
        <v>0</v>
      </c>
      <c r="L87" s="26">
        <v>0</v>
      </c>
      <c r="M87" s="26">
        <v>0</v>
      </c>
      <c r="N87" s="26">
        <v>0</v>
      </c>
      <c r="O87" s="26">
        <v>0</v>
      </c>
      <c r="P87" s="9">
        <f t="shared" si="12"/>
        <v>0</v>
      </c>
      <c r="Q87" s="26">
        <v>0</v>
      </c>
      <c r="R87" s="9">
        <f t="shared" si="11"/>
        <v>6000</v>
      </c>
      <c r="T87" s="27"/>
    </row>
    <row r="88" spans="1:20" ht="24.95" customHeight="1" x14ac:dyDescent="0.25">
      <c r="A88" s="3">
        <v>66</v>
      </c>
      <c r="B88" s="20" t="s">
        <v>93</v>
      </c>
      <c r="C88" s="4" t="s">
        <v>28</v>
      </c>
      <c r="D88" s="3" t="s">
        <v>21</v>
      </c>
      <c r="E88" s="3" t="s">
        <v>25</v>
      </c>
      <c r="F88" s="26">
        <v>8000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0</v>
      </c>
      <c r="P88" s="9">
        <f t="shared" si="10"/>
        <v>0</v>
      </c>
      <c r="Q88" s="26">
        <v>0</v>
      </c>
      <c r="R88" s="9">
        <f t="shared" si="5"/>
        <v>8000</v>
      </c>
      <c r="T88" s="27"/>
    </row>
    <row r="89" spans="1:20" ht="24.95" customHeight="1" x14ac:dyDescent="0.25">
      <c r="A89" s="3">
        <v>67</v>
      </c>
      <c r="B89" s="20" t="s">
        <v>105</v>
      </c>
      <c r="C89" s="4" t="s">
        <v>113</v>
      </c>
      <c r="D89" s="3" t="s">
        <v>21</v>
      </c>
      <c r="E89" s="3" t="s">
        <v>25</v>
      </c>
      <c r="F89" s="26">
        <v>40000</v>
      </c>
      <c r="G89" s="26">
        <v>797.25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0</v>
      </c>
      <c r="P89" s="9">
        <f t="shared" si="10"/>
        <v>797.25</v>
      </c>
      <c r="Q89" s="26">
        <v>0</v>
      </c>
      <c r="R89" s="9">
        <f t="shared" si="5"/>
        <v>39202.75</v>
      </c>
      <c r="T89" s="27"/>
    </row>
    <row r="90" spans="1:20" ht="24.95" customHeight="1" x14ac:dyDescent="0.25">
      <c r="A90" s="3">
        <v>68</v>
      </c>
      <c r="B90" s="20" t="s">
        <v>106</v>
      </c>
      <c r="C90" s="4" t="s">
        <v>28</v>
      </c>
      <c r="D90" s="3" t="s">
        <v>21</v>
      </c>
      <c r="E90" s="3" t="s">
        <v>25</v>
      </c>
      <c r="F90" s="26">
        <v>8500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9">
        <f t="shared" ref="P90:P96" si="13">G90+I90+L90+O90</f>
        <v>0</v>
      </c>
      <c r="Q90" s="26">
        <v>0</v>
      </c>
      <c r="R90" s="9">
        <f t="shared" si="5"/>
        <v>8500</v>
      </c>
      <c r="T90" s="27"/>
    </row>
    <row r="91" spans="1:20" ht="24.95" customHeight="1" x14ac:dyDescent="0.25">
      <c r="A91" s="3">
        <v>69</v>
      </c>
      <c r="B91" s="20" t="s">
        <v>107</v>
      </c>
      <c r="C91" s="4" t="s">
        <v>28</v>
      </c>
      <c r="D91" s="3" t="s">
        <v>21</v>
      </c>
      <c r="E91" s="3" t="s">
        <v>25</v>
      </c>
      <c r="F91" s="26">
        <v>8000</v>
      </c>
      <c r="G91" s="26">
        <v>0</v>
      </c>
      <c r="H91" s="26">
        <v>0</v>
      </c>
      <c r="I91" s="26">
        <v>0</v>
      </c>
      <c r="J91" s="26">
        <v>0</v>
      </c>
      <c r="K91" s="26">
        <v>0</v>
      </c>
      <c r="L91" s="26">
        <v>0</v>
      </c>
      <c r="M91" s="26">
        <v>0</v>
      </c>
      <c r="N91" s="26">
        <v>0</v>
      </c>
      <c r="O91" s="26">
        <v>0</v>
      </c>
      <c r="P91" s="9">
        <f t="shared" si="13"/>
        <v>0</v>
      </c>
      <c r="Q91" s="26">
        <v>0</v>
      </c>
      <c r="R91" s="9">
        <f t="shared" si="5"/>
        <v>8000</v>
      </c>
      <c r="T91" s="27"/>
    </row>
    <row r="92" spans="1:20" ht="24.95" customHeight="1" x14ac:dyDescent="0.25">
      <c r="A92" s="3">
        <v>70</v>
      </c>
      <c r="B92" s="20" t="s">
        <v>108</v>
      </c>
      <c r="C92" s="4" t="s">
        <v>28</v>
      </c>
      <c r="D92" s="3" t="s">
        <v>21</v>
      </c>
      <c r="E92" s="3" t="s">
        <v>25</v>
      </c>
      <c r="F92" s="26">
        <v>7500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9">
        <f t="shared" si="13"/>
        <v>0</v>
      </c>
      <c r="Q92" s="26">
        <v>0</v>
      </c>
      <c r="R92" s="9">
        <f t="shared" si="5"/>
        <v>7500</v>
      </c>
      <c r="T92" s="27"/>
    </row>
    <row r="93" spans="1:20" ht="24.95" customHeight="1" x14ac:dyDescent="0.25">
      <c r="A93" s="3">
        <v>71</v>
      </c>
      <c r="B93" s="20" t="s">
        <v>109</v>
      </c>
      <c r="C93" s="4" t="s">
        <v>28</v>
      </c>
      <c r="D93" s="3" t="s">
        <v>21</v>
      </c>
      <c r="E93" s="3" t="s">
        <v>78</v>
      </c>
      <c r="F93" s="26">
        <v>7500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9">
        <f t="shared" si="13"/>
        <v>0</v>
      </c>
      <c r="Q93" s="26">
        <v>0</v>
      </c>
      <c r="R93" s="9">
        <f t="shared" si="5"/>
        <v>7500</v>
      </c>
      <c r="T93" s="27"/>
    </row>
    <row r="94" spans="1:20" ht="24.95" customHeight="1" x14ac:dyDescent="0.25">
      <c r="A94" s="3">
        <v>72</v>
      </c>
      <c r="B94" s="20" t="s">
        <v>110</v>
      </c>
      <c r="C94" s="4" t="s">
        <v>28</v>
      </c>
      <c r="D94" s="3" t="s">
        <v>21</v>
      </c>
      <c r="E94" s="3" t="s">
        <v>78</v>
      </c>
      <c r="F94" s="26">
        <v>7500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9">
        <f t="shared" si="13"/>
        <v>0</v>
      </c>
      <c r="Q94" s="26">
        <v>0</v>
      </c>
      <c r="R94" s="9">
        <f t="shared" si="5"/>
        <v>7500</v>
      </c>
      <c r="T94" s="27"/>
    </row>
    <row r="95" spans="1:20" ht="24.95" customHeight="1" x14ac:dyDescent="0.25">
      <c r="A95" s="3">
        <v>73</v>
      </c>
      <c r="B95" s="20" t="s">
        <v>111</v>
      </c>
      <c r="C95" s="4" t="s">
        <v>28</v>
      </c>
      <c r="D95" s="3" t="s">
        <v>21</v>
      </c>
      <c r="E95" s="3" t="s">
        <v>25</v>
      </c>
      <c r="F95" s="26">
        <v>7000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9">
        <f t="shared" si="13"/>
        <v>0</v>
      </c>
      <c r="Q95" s="26">
        <v>0</v>
      </c>
      <c r="R95" s="9">
        <f t="shared" si="5"/>
        <v>7000</v>
      </c>
      <c r="T95" s="27"/>
    </row>
    <row r="96" spans="1:20" ht="24.95" customHeight="1" x14ac:dyDescent="0.25">
      <c r="A96" s="3">
        <v>74</v>
      </c>
      <c r="B96" s="20" t="s">
        <v>112</v>
      </c>
      <c r="C96" s="4" t="s">
        <v>28</v>
      </c>
      <c r="D96" s="3" t="s">
        <v>21</v>
      </c>
      <c r="E96" s="3" t="s">
        <v>25</v>
      </c>
      <c r="F96" s="26">
        <v>30000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9">
        <f t="shared" si="13"/>
        <v>0</v>
      </c>
      <c r="Q96" s="26">
        <v>0</v>
      </c>
      <c r="R96" s="9">
        <f t="shared" si="5"/>
        <v>30000</v>
      </c>
      <c r="T96" s="27"/>
    </row>
    <row r="97" spans="1:20" ht="24.95" customHeight="1" x14ac:dyDescent="0.25">
      <c r="A97" s="3">
        <v>75</v>
      </c>
      <c r="B97" s="20" t="s">
        <v>114</v>
      </c>
      <c r="C97" s="4" t="s">
        <v>28</v>
      </c>
      <c r="D97" s="3" t="s">
        <v>21</v>
      </c>
      <c r="E97" s="3" t="s">
        <v>25</v>
      </c>
      <c r="F97" s="26">
        <v>8500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9">
        <f t="shared" si="10"/>
        <v>0</v>
      </c>
      <c r="Q97" s="26">
        <v>0</v>
      </c>
      <c r="R97" s="9">
        <f t="shared" ref="R97:R105" si="14">F97-P97</f>
        <v>8500</v>
      </c>
      <c r="T97" s="27"/>
    </row>
    <row r="98" spans="1:20" ht="24.95" customHeight="1" x14ac:dyDescent="0.25">
      <c r="A98" s="3">
        <v>76</v>
      </c>
      <c r="B98" s="20" t="s">
        <v>115</v>
      </c>
      <c r="C98" s="4" t="s">
        <v>28</v>
      </c>
      <c r="D98" s="3" t="s">
        <v>21</v>
      </c>
      <c r="E98" s="3" t="s">
        <v>25</v>
      </c>
      <c r="F98" s="26">
        <v>8500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9">
        <f t="shared" ref="P98:P105" si="15">G98+I98+L98+O98</f>
        <v>0</v>
      </c>
      <c r="Q98" s="26">
        <v>0</v>
      </c>
      <c r="R98" s="9">
        <f t="shared" si="14"/>
        <v>8500</v>
      </c>
      <c r="T98" s="27"/>
    </row>
    <row r="99" spans="1:20" ht="24.95" customHeight="1" x14ac:dyDescent="0.25">
      <c r="A99" s="3">
        <v>77</v>
      </c>
      <c r="B99" s="20" t="s">
        <v>116</v>
      </c>
      <c r="C99" s="4" t="s">
        <v>28</v>
      </c>
      <c r="D99" s="3" t="s">
        <v>21</v>
      </c>
      <c r="E99" s="3" t="s">
        <v>25</v>
      </c>
      <c r="F99" s="26">
        <v>8000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9">
        <f t="shared" si="15"/>
        <v>0</v>
      </c>
      <c r="Q99" s="26">
        <v>0</v>
      </c>
      <c r="R99" s="9">
        <f t="shared" si="14"/>
        <v>8000</v>
      </c>
      <c r="T99" s="27"/>
    </row>
    <row r="100" spans="1:20" ht="24.95" customHeight="1" x14ac:dyDescent="0.25">
      <c r="A100" s="3">
        <v>78</v>
      </c>
      <c r="B100" s="20" t="s">
        <v>117</v>
      </c>
      <c r="C100" s="4" t="s">
        <v>28</v>
      </c>
      <c r="D100" s="3" t="s">
        <v>21</v>
      </c>
      <c r="E100" s="3" t="s">
        <v>25</v>
      </c>
      <c r="F100" s="26">
        <v>7500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9">
        <f t="shared" si="15"/>
        <v>0</v>
      </c>
      <c r="Q100" s="26">
        <v>0</v>
      </c>
      <c r="R100" s="9">
        <f t="shared" si="14"/>
        <v>7500</v>
      </c>
      <c r="T100" s="27"/>
    </row>
    <row r="101" spans="1:20" ht="24.95" customHeight="1" x14ac:dyDescent="0.25">
      <c r="A101" s="3">
        <v>79</v>
      </c>
      <c r="B101" s="20" t="s">
        <v>118</v>
      </c>
      <c r="C101" s="4" t="s">
        <v>28</v>
      </c>
      <c r="D101" s="3" t="s">
        <v>21</v>
      </c>
      <c r="E101" s="3" t="s">
        <v>25</v>
      </c>
      <c r="F101" s="26">
        <v>7000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9">
        <f t="shared" si="15"/>
        <v>0</v>
      </c>
      <c r="Q101" s="26">
        <v>0</v>
      </c>
      <c r="R101" s="9">
        <f t="shared" si="14"/>
        <v>7000</v>
      </c>
      <c r="T101" s="27"/>
    </row>
    <row r="102" spans="1:20" ht="24.95" customHeight="1" x14ac:dyDescent="0.25">
      <c r="A102" s="3">
        <v>80</v>
      </c>
      <c r="B102" s="20" t="s">
        <v>119</v>
      </c>
      <c r="C102" s="4" t="s">
        <v>28</v>
      </c>
      <c r="D102" s="3" t="s">
        <v>21</v>
      </c>
      <c r="E102" s="3" t="s">
        <v>78</v>
      </c>
      <c r="F102" s="26">
        <v>7000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9">
        <f t="shared" si="15"/>
        <v>0</v>
      </c>
      <c r="Q102" s="26">
        <v>0</v>
      </c>
      <c r="R102" s="9">
        <f t="shared" si="14"/>
        <v>7000</v>
      </c>
      <c r="T102" s="27"/>
    </row>
    <row r="103" spans="1:20" ht="24.95" customHeight="1" x14ac:dyDescent="0.25">
      <c r="A103" s="3">
        <v>81</v>
      </c>
      <c r="B103" s="20" t="s">
        <v>120</v>
      </c>
      <c r="C103" s="4" t="s">
        <v>28</v>
      </c>
      <c r="D103" s="3" t="s">
        <v>21</v>
      </c>
      <c r="E103" s="3" t="s">
        <v>25</v>
      </c>
      <c r="F103" s="26">
        <v>6000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9">
        <f t="shared" si="15"/>
        <v>0</v>
      </c>
      <c r="Q103" s="26">
        <v>0</v>
      </c>
      <c r="R103" s="9">
        <f t="shared" si="14"/>
        <v>6000</v>
      </c>
      <c r="T103" s="27"/>
    </row>
    <row r="104" spans="1:20" ht="24.95" customHeight="1" x14ac:dyDescent="0.25">
      <c r="A104" s="3">
        <v>82</v>
      </c>
      <c r="B104" s="20" t="s">
        <v>121</v>
      </c>
      <c r="C104" s="4" t="s">
        <v>28</v>
      </c>
      <c r="D104" s="3" t="s">
        <v>21</v>
      </c>
      <c r="E104" s="3" t="s">
        <v>25</v>
      </c>
      <c r="F104" s="26">
        <v>6000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9">
        <f t="shared" si="15"/>
        <v>0</v>
      </c>
      <c r="Q104" s="26">
        <v>0</v>
      </c>
      <c r="R104" s="9">
        <f t="shared" si="14"/>
        <v>6000</v>
      </c>
      <c r="T104" s="27"/>
    </row>
    <row r="105" spans="1:20" ht="24.95" customHeight="1" x14ac:dyDescent="0.25">
      <c r="A105" s="3">
        <v>83</v>
      </c>
      <c r="B105" s="20" t="s">
        <v>122</v>
      </c>
      <c r="C105" s="4" t="s">
        <v>28</v>
      </c>
      <c r="D105" s="3" t="s">
        <v>21</v>
      </c>
      <c r="E105" s="3" t="s">
        <v>25</v>
      </c>
      <c r="F105" s="26">
        <v>6000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9">
        <f t="shared" si="15"/>
        <v>0</v>
      </c>
      <c r="Q105" s="26">
        <v>0</v>
      </c>
      <c r="R105" s="9">
        <f t="shared" si="14"/>
        <v>6000</v>
      </c>
      <c r="T105" s="27"/>
    </row>
    <row r="106" spans="1:20" s="1" customFormat="1" ht="24.95" customHeight="1" x14ac:dyDescent="0.25">
      <c r="A106" s="28" t="s">
        <v>15</v>
      </c>
      <c r="B106" s="28"/>
      <c r="C106" s="28"/>
      <c r="D106" s="28"/>
      <c r="E106" s="18"/>
      <c r="F106" s="11">
        <f>SUM(F19:F105)</f>
        <v>1536038.8</v>
      </c>
      <c r="G106" s="11">
        <f>SUM(G28:G105)+G26+G24+G22+G21+G19</f>
        <v>87148.18</v>
      </c>
      <c r="H106" s="11">
        <f>SUM(H19:H105)</f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f>SUM(O19:O105)</f>
        <v>63147.86</v>
      </c>
      <c r="P106" s="11">
        <f>SUM(P20:P105)</f>
        <v>150296.04</v>
      </c>
      <c r="Q106" s="11">
        <v>0</v>
      </c>
      <c r="R106" s="11">
        <f>SUM(R19:R105)</f>
        <v>1385742.76</v>
      </c>
    </row>
    <row r="107" spans="1:20" ht="24.95" customHeight="1" x14ac:dyDescent="0.25"/>
    <row r="108" spans="1:20" ht="24.95" customHeight="1" x14ac:dyDescent="0.25">
      <c r="F108" s="10"/>
    </row>
    <row r="109" spans="1:20" ht="24.95" customHeight="1" x14ac:dyDescent="0.25">
      <c r="N109" s="8"/>
      <c r="O109" s="8"/>
      <c r="P109" s="8"/>
      <c r="Q109" s="8"/>
      <c r="R109" s="8"/>
    </row>
    <row r="110" spans="1:20" ht="24.95" customHeight="1" x14ac:dyDescent="0.25"/>
    <row r="111" spans="1:20" s="1" customFormat="1" ht="24.95" customHeight="1" x14ac:dyDescent="0.3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</row>
    <row r="112" spans="1:20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</sheetData>
  <mergeCells count="24">
    <mergeCell ref="A15:A17"/>
    <mergeCell ref="B15:B17"/>
    <mergeCell ref="H15:H17"/>
    <mergeCell ref="C15:C17"/>
    <mergeCell ref="N16:N17"/>
    <mergeCell ref="I15:N15"/>
    <mergeCell ref="D15:D17"/>
    <mergeCell ref="E15:E17"/>
    <mergeCell ref="A106:D106"/>
    <mergeCell ref="A7:R8"/>
    <mergeCell ref="A9:R9"/>
    <mergeCell ref="A10:R10"/>
    <mergeCell ref="P15:Q15"/>
    <mergeCell ref="R15:R17"/>
    <mergeCell ref="I16:J16"/>
    <mergeCell ref="K16:K17"/>
    <mergeCell ref="L16:M16"/>
    <mergeCell ref="P16:P17"/>
    <mergeCell ref="F15:F17"/>
    <mergeCell ref="G15:G17"/>
    <mergeCell ref="A13:R13"/>
    <mergeCell ref="A11:R11"/>
    <mergeCell ref="Q16:Q17"/>
    <mergeCell ref="A14:R14"/>
  </mergeCells>
  <printOptions horizontalCentered="1"/>
  <pageMargins left="0.19685039370078741" right="0.19685039370078741" top="0.27559055118110237" bottom="0.15748031496062992" header="0.27559055118110237" footer="0.11811023622047245"/>
  <pageSetup paperSize="5" scale="46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</vt:lpstr>
      <vt:lpstr>'Enero 2025'!Área_de_impresión</vt:lpstr>
      <vt:lpstr>'Enero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2025-02-06T20:44:03Z</cp:lastPrinted>
  <dcterms:created xsi:type="dcterms:W3CDTF">2017-09-27T15:04:47Z</dcterms:created>
  <dcterms:modified xsi:type="dcterms:W3CDTF">2025-02-06T20:44:14Z</dcterms:modified>
</cp:coreProperties>
</file>