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eofila.encarnacion.INABIE\Desktop\GESTIÓN 2023\NÓMINAS 2023\ENERO 2023\TRANSPARENCIA\"/>
    </mc:Choice>
  </mc:AlternateContent>
  <xr:revisionPtr revIDLastSave="0" documentId="13_ncr:1_{8FEECE23-398F-4CDA-9F7B-FA57F94BB64F}" xr6:coauthVersionLast="47" xr6:coauthVersionMax="47" xr10:uidLastSave="{00000000-0000-0000-0000-000000000000}"/>
  <bookViews>
    <workbookView xWindow="-120" yWindow="-120" windowWidth="23040" windowHeight="10980" xr2:uid="{00000000-000D-0000-FFFF-FFFF00000000}"/>
  </bookViews>
  <sheets>
    <sheet name="Sheet1" sheetId="1" r:id="rId1"/>
  </sheets>
  <definedNames>
    <definedName name="_xlnm._FilterDatabase" localSheetId="0" hidden="1">Sheet1!$A$16:$R$28</definedName>
    <definedName name="_xlnm.Print_Area" localSheetId="0">Sheet1!$A$1:$R$46</definedName>
    <definedName name="DATOS">#REF!</definedName>
    <definedName name="DATOSS">#REF!</definedName>
    <definedName name="_xlnm.Print_Titles" localSheetId="0">Sheet1!$6:$16</definedName>
  </definedNames>
  <calcPr calcId="191029" fullPrecision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22" i="1" l="1"/>
  <c r="R22" i="1" s="1"/>
  <c r="O22" i="1"/>
  <c r="P21" i="1"/>
  <c r="R21" i="1" s="1"/>
  <c r="P20" i="1" l="1"/>
  <c r="F27" i="1"/>
  <c r="H27" i="1" l="1"/>
  <c r="R19" i="1"/>
  <c r="R23" i="1"/>
  <c r="R25" i="1"/>
  <c r="P26" i="1"/>
  <c r="R26" i="1" s="1"/>
  <c r="R20" i="1"/>
  <c r="O24" i="1"/>
  <c r="O18" i="1"/>
  <c r="P18" i="1" s="1"/>
  <c r="R18" i="1" s="1"/>
  <c r="G27" i="1"/>
  <c r="P24" i="1" l="1"/>
  <c r="R24" i="1" s="1"/>
  <c r="R27" i="1" s="1"/>
  <c r="O27" i="1"/>
  <c r="P27" i="1" l="1"/>
</calcChain>
</file>

<file path=xl/sharedStrings.xml><?xml version="1.0" encoding="utf-8"?>
<sst xmlns="http://schemas.openxmlformats.org/spreadsheetml/2006/main" count="54" uniqueCount="41">
  <si>
    <t>Total Retenciones y Aportes</t>
  </si>
  <si>
    <t>Estatus</t>
  </si>
  <si>
    <t>Seguro de Pensión (9.97%)</t>
  </si>
  <si>
    <t>Aportes Patronal</t>
  </si>
  <si>
    <t>Empleado (2.87%)</t>
  </si>
  <si>
    <t>Empleado (3.04%)</t>
  </si>
  <si>
    <t>Patronal (7.09%)</t>
  </si>
  <si>
    <t xml:space="preserve">No. </t>
  </si>
  <si>
    <t>Sub-total TSS</t>
  </si>
  <si>
    <t xml:space="preserve">Cargo </t>
  </si>
  <si>
    <t>Seguro de Salud (10.53%)</t>
  </si>
  <si>
    <t>Nombre</t>
  </si>
  <si>
    <t>Seguro de Vida</t>
  </si>
  <si>
    <t>Riesgos Laborales
(1.15%)</t>
  </si>
  <si>
    <t>Deducción
Empleado</t>
  </si>
  <si>
    <t>Totales en RD$</t>
  </si>
  <si>
    <t>Sueldo Bruto 
en RD$</t>
  </si>
  <si>
    <t>Sueldo Neto 
en RD$</t>
  </si>
  <si>
    <t>ISR 
Ley 11-92</t>
  </si>
  <si>
    <t>Seguridad Social (Ley No.87-01)</t>
  </si>
  <si>
    <t>Patronal (7.10%)</t>
  </si>
  <si>
    <t>Militar</t>
  </si>
  <si>
    <t>Seguridad Escolar</t>
  </si>
  <si>
    <t>José Isidro Aguilera Pérez</t>
  </si>
  <si>
    <r>
      <rPr>
        <b/>
        <sz val="10"/>
        <color theme="1"/>
        <rFont val="Malgun Gothic"/>
        <family val="2"/>
      </rPr>
      <t>CAPITULO:</t>
    </r>
    <r>
      <rPr>
        <sz val="10"/>
        <color theme="1"/>
        <rFont val="Malgun Gothic"/>
        <family val="2"/>
      </rPr>
      <t xml:space="preserve"> 0206          </t>
    </r>
    <r>
      <rPr>
        <b/>
        <sz val="10"/>
        <color theme="1"/>
        <rFont val="Malgun Gothic"/>
        <family val="2"/>
      </rPr>
      <t xml:space="preserve">SUBCAPITULO: </t>
    </r>
    <r>
      <rPr>
        <sz val="10"/>
        <color theme="1"/>
        <rFont val="Malgun Gothic"/>
        <family val="2"/>
      </rPr>
      <t xml:space="preserve">01        </t>
    </r>
    <r>
      <rPr>
        <b/>
        <sz val="10"/>
        <color theme="1"/>
        <rFont val="Malgun Gothic"/>
        <family val="2"/>
      </rPr>
      <t xml:space="preserve">  DAF: </t>
    </r>
    <r>
      <rPr>
        <sz val="10"/>
        <color theme="1"/>
        <rFont val="Malgun Gothic"/>
        <family val="2"/>
      </rPr>
      <t xml:space="preserve">01         </t>
    </r>
    <r>
      <rPr>
        <b/>
        <sz val="10"/>
        <color theme="1"/>
        <rFont val="Malgun Gothic"/>
        <family val="2"/>
      </rPr>
      <t xml:space="preserve"> UE:</t>
    </r>
    <r>
      <rPr>
        <sz val="10"/>
        <color theme="1"/>
        <rFont val="Malgun Gothic"/>
        <family val="2"/>
      </rPr>
      <t xml:space="preserve"> 0010          </t>
    </r>
    <r>
      <rPr>
        <b/>
        <sz val="10"/>
        <color theme="1"/>
        <rFont val="Malgun Gothic"/>
        <family val="2"/>
      </rPr>
      <t xml:space="preserve">PROGRAMA: </t>
    </r>
    <r>
      <rPr>
        <sz val="10"/>
        <color theme="1"/>
        <rFont val="Malgun Gothic"/>
        <family val="2"/>
      </rPr>
      <t xml:space="preserve">16          </t>
    </r>
    <r>
      <rPr>
        <b/>
        <sz val="10"/>
        <color theme="1"/>
        <rFont val="Malgun Gothic"/>
        <family val="2"/>
      </rPr>
      <t xml:space="preserve">SUBPROGRAMA: </t>
    </r>
    <r>
      <rPr>
        <sz val="10"/>
        <color theme="1"/>
        <rFont val="Malgun Gothic"/>
        <family val="2"/>
      </rPr>
      <t xml:space="preserve">01         </t>
    </r>
    <r>
      <rPr>
        <b/>
        <sz val="10"/>
        <color theme="1"/>
        <rFont val="Malgun Gothic"/>
        <family val="2"/>
      </rPr>
      <t xml:space="preserve"> PROYECTO:</t>
    </r>
    <r>
      <rPr>
        <sz val="10"/>
        <color theme="1"/>
        <rFont val="Malgun Gothic"/>
        <family val="2"/>
      </rPr>
      <t xml:space="preserve"> 00          </t>
    </r>
    <r>
      <rPr>
        <b/>
        <sz val="10"/>
        <color theme="1"/>
        <rFont val="Malgun Gothic"/>
        <family val="2"/>
      </rPr>
      <t>ACTIVIDAD</t>
    </r>
    <r>
      <rPr>
        <sz val="10"/>
        <color theme="1"/>
        <rFont val="Malgun Gothic"/>
        <family val="2"/>
      </rPr>
      <t xml:space="preserve">: 0001         </t>
    </r>
    <r>
      <rPr>
        <b/>
        <sz val="10"/>
        <color theme="1"/>
        <rFont val="Malgun Gothic"/>
        <family val="2"/>
      </rPr>
      <t xml:space="preserve"> CUENTA:</t>
    </r>
    <r>
      <rPr>
        <sz val="10"/>
        <color theme="1"/>
        <rFont val="Malgun Gothic"/>
        <family val="2"/>
      </rPr>
      <t xml:space="preserve"> 2.1.2.2.05          </t>
    </r>
    <r>
      <rPr>
        <b/>
        <sz val="10"/>
        <color theme="1"/>
        <rFont val="Malgun Gothic"/>
        <family val="2"/>
      </rPr>
      <t>FONDO</t>
    </r>
    <r>
      <rPr>
        <sz val="10"/>
        <color theme="1"/>
        <rFont val="Malgun Gothic"/>
        <family val="2"/>
      </rPr>
      <t>: 0100</t>
    </r>
  </si>
  <si>
    <t>División de Salud Bucal</t>
  </si>
  <si>
    <t>Género</t>
  </si>
  <si>
    <t>Masculino</t>
  </si>
  <si>
    <t>Yomeran De Oleo Sanchez</t>
  </si>
  <si>
    <t>Joan Manuel Alvarez del Rosario</t>
  </si>
  <si>
    <t>Seguridad</t>
  </si>
  <si>
    <t>Departamento de Comunicaciones</t>
  </si>
  <si>
    <t>Otros</t>
  </si>
  <si>
    <t>Descuestos</t>
  </si>
  <si>
    <t>Osvaldo Rafael liria Pimentel</t>
  </si>
  <si>
    <t>Johanny Rodriguez Sanchez</t>
  </si>
  <si>
    <t>Miurvis De Oleo Mendez</t>
  </si>
  <si>
    <t>Coordinador</t>
  </si>
  <si>
    <t>Dirección de Gestión Alimentaria</t>
  </si>
  <si>
    <t>Dirección Administrativa</t>
  </si>
  <si>
    <t>Nómina Vigilancia Enero 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</si>
</sst>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3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Malgun Gothic"/>
      <family val="2"/>
    </font>
    <font>
      <b/>
      <sz val="10"/>
      <color theme="1"/>
      <name val="Malgun Gothic"/>
      <family val="2"/>
    </font>
    <font>
      <sz val="10"/>
      <color theme="1"/>
      <name val="Malgun Gothic"/>
      <family val="2"/>
    </font>
    <font>
      <b/>
      <u val="double"/>
      <sz val="10"/>
      <color theme="1"/>
      <name val="Malgun Gothic"/>
      <family val="2"/>
    </font>
    <font>
      <b/>
      <i/>
      <u/>
      <sz val="10"/>
      <color theme="1"/>
      <name val="Malgun Gothic"/>
      <family val="2"/>
    </font>
    <font>
      <i/>
      <sz val="10"/>
      <color theme="1"/>
      <name val="Malgun Gothic"/>
      <family val="2"/>
    </font>
    <font>
      <b/>
      <i/>
      <sz val="10"/>
      <color theme="1"/>
      <name val="Malgun Gothic"/>
      <family val="2"/>
    </font>
    <font>
      <sz val="9"/>
      <color theme="1"/>
      <name val="Malgun Gothic"/>
      <family val="2"/>
    </font>
    <font>
      <b/>
      <sz val="9"/>
      <color theme="1"/>
      <name val="Malgun Gothic"/>
      <family val="2"/>
    </font>
    <font>
      <b/>
      <sz val="11"/>
      <name val="Malgun Gothic"/>
      <family val="2"/>
    </font>
    <font>
      <b/>
      <sz val="11"/>
      <color theme="0"/>
      <name val="Malgun Gothic"/>
      <family val="2"/>
    </font>
    <font>
      <b/>
      <sz val="16"/>
      <color theme="2" tint="-0.749992370372631"/>
      <name val="Bell MT"/>
      <family val="1"/>
    </font>
    <font>
      <b/>
      <sz val="11"/>
      <color theme="1"/>
      <name val="Malgun Gothic"/>
      <family val="2"/>
    </font>
  </fonts>
  <fills count="3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6">
    <xf numFmtId="0" fontId="0" fillId="0" borderId="0"/>
    <xf numFmtId="0" fontId="2" fillId="0" borderId="0"/>
    <xf numFmtId="0" fontId="4" fillId="0" borderId="0" applyNumberFormat="0" applyFill="0" applyBorder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7" fillId="0" borderId="0" applyNumberFormat="0" applyFill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0" applyNumberFormat="0" applyBorder="0" applyAlignment="0" applyProtection="0"/>
    <xf numFmtId="0" fontId="11" fillId="6" borderId="5" applyNumberFormat="0" applyAlignment="0" applyProtection="0"/>
    <xf numFmtId="0" fontId="12" fillId="7" borderId="6" applyNumberFormat="0" applyAlignment="0" applyProtection="0"/>
    <xf numFmtId="0" fontId="13" fillId="7" borderId="5" applyNumberFormat="0" applyAlignment="0" applyProtection="0"/>
    <xf numFmtId="0" fontId="14" fillId="0" borderId="7" applyNumberFormat="0" applyFill="0" applyAlignment="0" applyProtection="0"/>
    <xf numFmtId="0" fontId="15" fillId="8" borderId="8" applyNumberFormat="0" applyAlignment="0" applyProtection="0"/>
    <xf numFmtId="0" fontId="16" fillId="0" borderId="0" applyNumberFormat="0" applyFill="0" applyBorder="0" applyAlignment="0" applyProtection="0"/>
    <xf numFmtId="0" fontId="3" fillId="9" borderId="9" applyNumberFormat="0" applyFont="0" applyAlignment="0" applyProtection="0"/>
    <xf numFmtId="0" fontId="17" fillId="0" borderId="0" applyNumberFormat="0" applyFill="0" applyBorder="0" applyAlignment="0" applyProtection="0"/>
    <xf numFmtId="0" fontId="1" fillId="0" borderId="10" applyNumberFormat="0" applyFill="0" applyAlignment="0" applyProtection="0"/>
    <xf numFmtId="0" fontId="18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18" fillId="33" borderId="0" applyNumberFormat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43">
    <xf numFmtId="0" fontId="0" fillId="0" borderId="0" xfId="0"/>
    <xf numFmtId="0" fontId="19" fillId="2" borderId="0" xfId="0" applyFont="1" applyFill="1" applyAlignment="1">
      <alignment vertical="center"/>
    </xf>
    <xf numFmtId="0" fontId="21" fillId="2" borderId="0" xfId="0" applyFont="1" applyFill="1" applyAlignment="1">
      <alignment vertical="center"/>
    </xf>
    <xf numFmtId="0" fontId="21" fillId="2" borderId="1" xfId="0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vertical="center"/>
    </xf>
    <xf numFmtId="0" fontId="21" fillId="2" borderId="0" xfId="0" applyFont="1" applyFill="1" applyAlignment="1">
      <alignment horizontal="center" vertical="center"/>
    </xf>
    <xf numFmtId="0" fontId="25" fillId="2" borderId="0" xfId="1" applyFont="1" applyFill="1" applyAlignment="1">
      <alignment horizontal="center" vertical="center"/>
    </xf>
    <xf numFmtId="0" fontId="20" fillId="2" borderId="0" xfId="0" applyFont="1" applyFill="1" applyAlignment="1">
      <alignment vertical="center"/>
    </xf>
    <xf numFmtId="4" fontId="21" fillId="2" borderId="0" xfId="0" applyNumberFormat="1" applyFont="1" applyFill="1" applyAlignment="1">
      <alignment horizontal="center" vertical="center"/>
    </xf>
    <xf numFmtId="4" fontId="21" fillId="2" borderId="1" xfId="0" applyNumberFormat="1" applyFont="1" applyFill="1" applyBorder="1" applyAlignment="1">
      <alignment horizontal="center" vertical="center"/>
    </xf>
    <xf numFmtId="4" fontId="20" fillId="2" borderId="0" xfId="0" applyNumberFormat="1" applyFont="1" applyFill="1" applyAlignment="1">
      <alignment horizontal="center" vertical="center"/>
    </xf>
    <xf numFmtId="43" fontId="29" fillId="34" borderId="12" xfId="45" applyFont="1" applyFill="1" applyBorder="1" applyAlignment="1">
      <alignment horizontal="center" vertical="center"/>
    </xf>
    <xf numFmtId="0" fontId="26" fillId="2" borderId="0" xfId="0" applyFont="1" applyFill="1" applyAlignment="1">
      <alignment vertical="top"/>
    </xf>
    <xf numFmtId="0" fontId="27" fillId="36" borderId="13" xfId="0" applyFont="1" applyFill="1" applyBorder="1" applyAlignment="1">
      <alignment horizontal="center" vertical="center" wrapText="1"/>
    </xf>
    <xf numFmtId="0" fontId="21" fillId="2" borderId="12" xfId="0" applyFont="1" applyFill="1" applyBorder="1" applyAlignment="1">
      <alignment horizontal="center" vertical="center"/>
    </xf>
    <xf numFmtId="0" fontId="31" fillId="37" borderId="14" xfId="0" applyFont="1" applyFill="1" applyBorder="1"/>
    <xf numFmtId="0" fontId="31" fillId="37" borderId="15" xfId="0" applyFont="1" applyFill="1" applyBorder="1"/>
    <xf numFmtId="0" fontId="31" fillId="37" borderId="16" xfId="0" applyFont="1" applyFill="1" applyBorder="1"/>
    <xf numFmtId="0" fontId="28" fillId="2" borderId="0" xfId="0" applyFont="1" applyFill="1" applyAlignment="1">
      <alignment horizontal="right" vertical="center"/>
    </xf>
    <xf numFmtId="0" fontId="31" fillId="2" borderId="0" xfId="0" applyFont="1" applyFill="1"/>
    <xf numFmtId="0" fontId="20" fillId="2" borderId="1" xfId="0" applyFont="1" applyFill="1" applyBorder="1" applyAlignment="1">
      <alignment vertical="center"/>
    </xf>
    <xf numFmtId="0" fontId="29" fillId="34" borderId="1" xfId="0" applyFont="1" applyFill="1" applyBorder="1" applyAlignment="1">
      <alignment horizontal="center" vertical="center"/>
    </xf>
    <xf numFmtId="0" fontId="20" fillId="35" borderId="1" xfId="0" applyFont="1" applyFill="1" applyBorder="1" applyAlignment="1">
      <alignment horizontal="center" vertical="center" wrapText="1"/>
    </xf>
    <xf numFmtId="0" fontId="20" fillId="35" borderId="13" xfId="0" applyFont="1" applyFill="1" applyBorder="1" applyAlignment="1">
      <alignment horizontal="center" vertical="center" wrapText="1"/>
    </xf>
    <xf numFmtId="4" fontId="21" fillId="37" borderId="1" xfId="0" applyNumberFormat="1" applyFont="1" applyFill="1" applyBorder="1" applyAlignment="1">
      <alignment horizontal="center" vertical="center"/>
    </xf>
    <xf numFmtId="0" fontId="21" fillId="2" borderId="14" xfId="0" applyFont="1" applyFill="1" applyBorder="1" applyAlignment="1">
      <alignment horizontal="center" vertical="center"/>
    </xf>
    <xf numFmtId="0" fontId="29" fillId="34" borderId="1" xfId="0" applyFont="1" applyFill="1" applyBorder="1" applyAlignment="1">
      <alignment horizontal="center" vertical="center" wrapText="1"/>
    </xf>
    <xf numFmtId="0" fontId="29" fillId="34" borderId="13" xfId="0" applyFont="1" applyFill="1" applyBorder="1" applyAlignment="1">
      <alignment horizontal="center" vertical="center" wrapText="1"/>
    </xf>
    <xf numFmtId="0" fontId="29" fillId="34" borderId="1" xfId="0" applyFont="1" applyFill="1" applyBorder="1" applyAlignment="1">
      <alignment horizontal="center" vertical="center"/>
    </xf>
    <xf numFmtId="0" fontId="29" fillId="34" borderId="13" xfId="0" applyFont="1" applyFill="1" applyBorder="1" applyAlignment="1">
      <alignment horizontal="center" vertical="center"/>
    </xf>
    <xf numFmtId="0" fontId="20" fillId="35" borderId="1" xfId="0" applyFont="1" applyFill="1" applyBorder="1" applyAlignment="1">
      <alignment horizontal="center" vertical="center" wrapText="1"/>
    </xf>
    <xf numFmtId="0" fontId="20" fillId="35" borderId="13" xfId="0" applyFont="1" applyFill="1" applyBorder="1" applyAlignment="1">
      <alignment horizontal="center" vertical="center" wrapText="1"/>
    </xf>
    <xf numFmtId="0" fontId="28" fillId="2" borderId="0" xfId="0" applyFont="1" applyFill="1" applyAlignment="1">
      <alignment horizontal="right" vertical="center"/>
    </xf>
    <xf numFmtId="0" fontId="22" fillId="2" borderId="0" xfId="0" applyFont="1" applyFill="1" applyAlignment="1">
      <alignment horizontal="center" vertical="center"/>
    </xf>
    <xf numFmtId="0" fontId="23" fillId="2" borderId="0" xfId="0" applyFont="1" applyFill="1" applyAlignment="1">
      <alignment horizontal="center" vertical="center"/>
    </xf>
    <xf numFmtId="0" fontId="24" fillId="2" borderId="0" xfId="1" applyFont="1" applyFill="1" applyAlignment="1">
      <alignment horizontal="center" vertical="center"/>
    </xf>
    <xf numFmtId="0" fontId="20" fillId="35" borderId="1" xfId="0" applyFont="1" applyFill="1" applyBorder="1" applyAlignment="1">
      <alignment horizontal="center" vertical="center"/>
    </xf>
    <xf numFmtId="4" fontId="29" fillId="34" borderId="1" xfId="0" applyNumberFormat="1" applyFont="1" applyFill="1" applyBorder="1" applyAlignment="1">
      <alignment horizontal="center" vertical="center" wrapText="1"/>
    </xf>
    <xf numFmtId="4" fontId="29" fillId="34" borderId="13" xfId="0" applyNumberFormat="1" applyFont="1" applyFill="1" applyBorder="1" applyAlignment="1">
      <alignment horizontal="center" vertical="center" wrapText="1"/>
    </xf>
    <xf numFmtId="0" fontId="21" fillId="2" borderId="0" xfId="1" applyFont="1" applyFill="1" applyAlignment="1">
      <alignment horizontal="center" vertical="top"/>
    </xf>
    <xf numFmtId="0" fontId="30" fillId="2" borderId="0" xfId="1" quotePrefix="1" applyFont="1" applyFill="1" applyAlignment="1">
      <alignment horizontal="center"/>
    </xf>
    <xf numFmtId="0" fontId="30" fillId="2" borderId="0" xfId="1" applyFont="1" applyFill="1" applyAlignment="1">
      <alignment horizontal="center"/>
    </xf>
    <xf numFmtId="0" fontId="21" fillId="2" borderId="11" xfId="1" applyFont="1" applyFill="1" applyBorder="1" applyAlignment="1">
      <alignment horizontal="center" vertical="center"/>
    </xf>
  </cellXfs>
  <cellStyles count="46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45" builtinId="3"/>
    <cellStyle name="Millares 2 3" xfId="44" xr:uid="{00000000-0005-0000-0000-000024000000}"/>
    <cellStyle name="Neutral" xfId="9" builtinId="28" customBuiltin="1"/>
    <cellStyle name="Normal" xfId="0" builtinId="0"/>
    <cellStyle name="Normal 2" xfId="1" xr:uid="{00000000-0005-0000-0000-000027000000}"/>
    <cellStyle name="Normal 4 3" xfId="43" xr:uid="{00000000-0005-0000-0000-000028000000}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colors>
    <mruColors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1119187</xdr:colOff>
      <xdr:row>51</xdr:row>
      <xdr:rowOff>173830</xdr:rowOff>
    </xdr:from>
    <xdr:to>
      <xdr:col>17</xdr:col>
      <xdr:colOff>109537</xdr:colOff>
      <xdr:row>69</xdr:row>
      <xdr:rowOff>252677</xdr:rowOff>
    </xdr:to>
    <xdr:pic>
      <xdr:nvPicPr>
        <xdr:cNvPr id="24" name="Imagen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90" r="6598"/>
        <a:stretch/>
      </xdr:blipFill>
      <xdr:spPr>
        <a:xfrm>
          <a:off x="17692687" y="14889955"/>
          <a:ext cx="5895975" cy="5793847"/>
        </a:xfrm>
        <a:prstGeom prst="rect">
          <a:avLst/>
        </a:prstGeom>
      </xdr:spPr>
    </xdr:pic>
    <xdr:clientData/>
  </xdr:twoCellAnchor>
  <xdr:twoCellAnchor editAs="oneCell">
    <xdr:from>
      <xdr:col>7</xdr:col>
      <xdr:colOff>726280</xdr:colOff>
      <xdr:row>2</xdr:row>
      <xdr:rowOff>11907</xdr:rowOff>
    </xdr:from>
    <xdr:to>
      <xdr:col>10</xdr:col>
      <xdr:colOff>619125</xdr:colOff>
      <xdr:row>8</xdr:row>
      <xdr:rowOff>161926</xdr:rowOff>
    </xdr:to>
    <xdr:pic>
      <xdr:nvPicPr>
        <xdr:cNvPr id="5" name="Picture 4" descr="C:\Users\franklyn.mirabal.INABIE\Desktop\LOGO DIRECCION DE RECURSOS HUMANOS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94155" y="511970"/>
          <a:ext cx="4036220" cy="165020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R67"/>
  <sheetViews>
    <sheetView tabSelected="1" view="pageBreakPreview" zoomScale="80" zoomScaleNormal="48" zoomScaleSheetLayoutView="80" workbookViewId="0">
      <selection activeCell="A10" sqref="A10:R10"/>
    </sheetView>
  </sheetViews>
  <sheetFormatPr baseColWidth="10" defaultColWidth="9.140625" defaultRowHeight="30" customHeight="1" x14ac:dyDescent="0.25"/>
  <cols>
    <col min="1" max="1" width="5.7109375" style="5" customWidth="1"/>
    <col min="2" max="2" width="40.7109375" style="2" customWidth="1"/>
    <col min="3" max="3" width="35.7109375" style="2" customWidth="1"/>
    <col min="4" max="5" width="10.7109375" style="5" customWidth="1"/>
    <col min="6" max="6" width="20.7109375" style="8" customWidth="1"/>
    <col min="7" max="18" width="20.7109375" style="5" customWidth="1"/>
    <col min="19" max="16384" width="9.140625" style="2"/>
  </cols>
  <sheetData>
    <row r="1" spans="1:18" ht="20.100000000000001" customHeight="1" x14ac:dyDescent="0.25"/>
    <row r="2" spans="1:18" ht="20.100000000000001" customHeight="1" x14ac:dyDescent="0.25"/>
    <row r="3" spans="1:18" ht="20.100000000000001" customHeight="1" x14ac:dyDescent="0.25"/>
    <row r="4" spans="1:18" ht="20.100000000000001" customHeight="1" x14ac:dyDescent="0.25"/>
    <row r="5" spans="1:18" ht="20.100000000000001" customHeight="1" x14ac:dyDescent="0.25"/>
    <row r="6" spans="1:18" ht="20.100000000000001" customHeight="1" x14ac:dyDescent="0.25">
      <c r="A6" s="33"/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</row>
    <row r="7" spans="1:18" ht="20.100000000000001" customHeight="1" x14ac:dyDescent="0.25">
      <c r="A7" s="33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</row>
    <row r="8" spans="1:18" ht="20.100000000000001" customHeight="1" x14ac:dyDescent="0.25">
      <c r="A8" s="34"/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</row>
    <row r="9" spans="1:18" ht="20.100000000000001" customHeight="1" x14ac:dyDescent="0.25">
      <c r="A9" s="35"/>
      <c r="B9" s="35"/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</row>
    <row r="10" spans="1:18" ht="20.100000000000001" customHeight="1" x14ac:dyDescent="0.35">
      <c r="A10" s="40" t="s">
        <v>40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</row>
    <row r="11" spans="1:18" ht="20.100000000000001" customHeight="1" x14ac:dyDescent="0.25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</row>
    <row r="12" spans="1:18" s="12" customFormat="1" ht="20.100000000000001" customHeight="1" x14ac:dyDescent="0.25">
      <c r="A12" s="39" t="s">
        <v>24</v>
      </c>
      <c r="B12" s="39"/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</row>
    <row r="13" spans="1:18" ht="10.5" customHeight="1" x14ac:dyDescent="0.25">
      <c r="A13" s="42"/>
      <c r="B13" s="42"/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</row>
    <row r="14" spans="1:18" s="7" customFormat="1" ht="20.100000000000001" customHeight="1" x14ac:dyDescent="0.25">
      <c r="A14" s="26" t="s">
        <v>7</v>
      </c>
      <c r="B14" s="28" t="s">
        <v>11</v>
      </c>
      <c r="C14" s="28" t="s">
        <v>9</v>
      </c>
      <c r="D14" s="28" t="s">
        <v>1</v>
      </c>
      <c r="E14" s="28" t="s">
        <v>26</v>
      </c>
      <c r="F14" s="37" t="s">
        <v>16</v>
      </c>
      <c r="G14" s="26" t="s">
        <v>18</v>
      </c>
      <c r="H14" s="26" t="s">
        <v>12</v>
      </c>
      <c r="I14" s="28" t="s">
        <v>19</v>
      </c>
      <c r="J14" s="28"/>
      <c r="K14" s="28"/>
      <c r="L14" s="28"/>
      <c r="M14" s="28"/>
      <c r="N14" s="28"/>
      <c r="O14" s="21"/>
      <c r="P14" s="28" t="s">
        <v>0</v>
      </c>
      <c r="Q14" s="28"/>
      <c r="R14" s="26" t="s">
        <v>17</v>
      </c>
    </row>
    <row r="15" spans="1:18" s="7" customFormat="1" ht="20.100000000000001" customHeight="1" x14ac:dyDescent="0.25">
      <c r="A15" s="26"/>
      <c r="B15" s="28"/>
      <c r="C15" s="28"/>
      <c r="D15" s="28"/>
      <c r="E15" s="28"/>
      <c r="F15" s="37"/>
      <c r="G15" s="26"/>
      <c r="H15" s="26"/>
      <c r="I15" s="30" t="s">
        <v>2</v>
      </c>
      <c r="J15" s="30"/>
      <c r="K15" s="30" t="s">
        <v>13</v>
      </c>
      <c r="L15" s="36" t="s">
        <v>10</v>
      </c>
      <c r="M15" s="36"/>
      <c r="N15" s="30" t="s">
        <v>8</v>
      </c>
      <c r="O15" s="22" t="s">
        <v>32</v>
      </c>
      <c r="P15" s="30" t="s">
        <v>14</v>
      </c>
      <c r="Q15" s="30" t="s">
        <v>3</v>
      </c>
      <c r="R15" s="26"/>
    </row>
    <row r="16" spans="1:18" s="7" customFormat="1" ht="20.100000000000001" customHeight="1" x14ac:dyDescent="0.25">
      <c r="A16" s="27"/>
      <c r="B16" s="29"/>
      <c r="C16" s="29"/>
      <c r="D16" s="29"/>
      <c r="E16" s="29"/>
      <c r="F16" s="38"/>
      <c r="G16" s="27"/>
      <c r="H16" s="27"/>
      <c r="I16" s="13" t="s">
        <v>4</v>
      </c>
      <c r="J16" s="13" t="s">
        <v>20</v>
      </c>
      <c r="K16" s="31"/>
      <c r="L16" s="13" t="s">
        <v>5</v>
      </c>
      <c r="M16" s="13" t="s">
        <v>6</v>
      </c>
      <c r="N16" s="31"/>
      <c r="O16" s="23" t="s">
        <v>33</v>
      </c>
      <c r="P16" s="31"/>
      <c r="Q16" s="31"/>
      <c r="R16" s="27"/>
    </row>
    <row r="17" spans="1:18" s="1" customFormat="1" ht="24.95" customHeight="1" x14ac:dyDescent="0.3">
      <c r="A17" s="15" t="s">
        <v>31</v>
      </c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7"/>
    </row>
    <row r="18" spans="1:18" ht="24.95" customHeight="1" x14ac:dyDescent="0.25">
      <c r="A18" s="3">
        <v>1</v>
      </c>
      <c r="B18" s="20" t="s">
        <v>29</v>
      </c>
      <c r="C18" s="4" t="s">
        <v>30</v>
      </c>
      <c r="D18" s="3" t="s">
        <v>21</v>
      </c>
      <c r="E18" s="3" t="s">
        <v>27</v>
      </c>
      <c r="F18" s="9">
        <v>34000</v>
      </c>
      <c r="G18" s="9">
        <v>0</v>
      </c>
      <c r="H18" s="9">
        <v>25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f>H18</f>
        <v>25</v>
      </c>
      <c r="P18" s="9">
        <f>G18+I18+L18+O18</f>
        <v>25</v>
      </c>
      <c r="Q18" s="9">
        <v>0</v>
      </c>
      <c r="R18" s="9">
        <f>F18-P18</f>
        <v>33975</v>
      </c>
    </row>
    <row r="19" spans="1:18" s="1" customFormat="1" ht="24.95" customHeight="1" x14ac:dyDescent="0.3">
      <c r="A19" s="15" t="s">
        <v>38</v>
      </c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24"/>
      <c r="P19" s="24"/>
      <c r="Q19" s="16"/>
      <c r="R19" s="9">
        <f t="shared" ref="R19:R26" si="0">F19-P19</f>
        <v>0</v>
      </c>
    </row>
    <row r="20" spans="1:18" ht="24.95" customHeight="1" x14ac:dyDescent="0.25">
      <c r="A20" s="25">
        <v>2</v>
      </c>
      <c r="B20" s="20" t="s">
        <v>34</v>
      </c>
      <c r="C20" s="4" t="s">
        <v>37</v>
      </c>
      <c r="D20" s="3" t="s">
        <v>21</v>
      </c>
      <c r="E20" s="3" t="s">
        <v>27</v>
      </c>
      <c r="F20" s="9">
        <v>140000</v>
      </c>
      <c r="G20" s="9">
        <v>23582.87</v>
      </c>
      <c r="H20" s="9">
        <v>25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25071</v>
      </c>
      <c r="P20" s="9">
        <f>G20+O20</f>
        <v>48653.87</v>
      </c>
      <c r="Q20" s="9">
        <v>0</v>
      </c>
      <c r="R20" s="9">
        <f t="shared" si="0"/>
        <v>91346.13</v>
      </c>
    </row>
    <row r="21" spans="1:18" ht="24.95" customHeight="1" x14ac:dyDescent="0.25">
      <c r="A21" s="25">
        <v>3</v>
      </c>
      <c r="B21" s="20" t="s">
        <v>35</v>
      </c>
      <c r="C21" s="4" t="s">
        <v>22</v>
      </c>
      <c r="D21" s="3" t="s">
        <v>21</v>
      </c>
      <c r="E21" s="3" t="s">
        <v>27</v>
      </c>
      <c r="F21" s="9">
        <v>35000</v>
      </c>
      <c r="G21" s="9">
        <v>47.25</v>
      </c>
      <c r="H21" s="9">
        <v>25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17571</v>
      </c>
      <c r="P21" s="9">
        <f t="shared" ref="P21" si="1">G21+I21+L21+O21</f>
        <v>17618.25</v>
      </c>
      <c r="Q21" s="9">
        <v>0</v>
      </c>
      <c r="R21" s="9">
        <f t="shared" ref="R21" si="2">F21-P21</f>
        <v>17381.75</v>
      </c>
    </row>
    <row r="22" spans="1:18" ht="24.95" customHeight="1" x14ac:dyDescent="0.25">
      <c r="A22" s="25">
        <v>4</v>
      </c>
      <c r="B22" s="20" t="s">
        <v>36</v>
      </c>
      <c r="C22" s="4" t="s">
        <v>22</v>
      </c>
      <c r="D22" s="3" t="s">
        <v>21</v>
      </c>
      <c r="E22" s="3" t="s">
        <v>27</v>
      </c>
      <c r="F22" s="9">
        <v>35000</v>
      </c>
      <c r="G22" s="9">
        <v>47.25</v>
      </c>
      <c r="H22" s="9">
        <v>25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f t="shared" ref="O22" si="3">H22</f>
        <v>25</v>
      </c>
      <c r="P22" s="9">
        <f t="shared" ref="P22" si="4">G22+I22+L22+O22</f>
        <v>72.25</v>
      </c>
      <c r="Q22" s="9">
        <v>0</v>
      </c>
      <c r="R22" s="9">
        <f t="shared" ref="R22" si="5">F22-P22</f>
        <v>34927.75</v>
      </c>
    </row>
    <row r="23" spans="1:18" s="1" customFormat="1" ht="24.95" customHeight="1" x14ac:dyDescent="0.3">
      <c r="A23" s="15" t="s">
        <v>39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24"/>
      <c r="P23" s="24"/>
      <c r="Q23" s="16"/>
      <c r="R23" s="9">
        <f t="shared" si="0"/>
        <v>0</v>
      </c>
    </row>
    <row r="24" spans="1:18" ht="24.95" customHeight="1" x14ac:dyDescent="0.25">
      <c r="A24" s="3">
        <v>5</v>
      </c>
      <c r="B24" s="20" t="s">
        <v>28</v>
      </c>
      <c r="C24" s="4" t="s">
        <v>22</v>
      </c>
      <c r="D24" s="3" t="s">
        <v>21</v>
      </c>
      <c r="E24" s="3" t="s">
        <v>27</v>
      </c>
      <c r="F24" s="9">
        <v>35000</v>
      </c>
      <c r="G24" s="9">
        <v>47.25</v>
      </c>
      <c r="H24" s="9">
        <v>25</v>
      </c>
      <c r="I24" s="9">
        <v>0</v>
      </c>
      <c r="J24" s="9">
        <v>0</v>
      </c>
      <c r="K24" s="9">
        <v>0</v>
      </c>
      <c r="L24" s="9">
        <v>0</v>
      </c>
      <c r="M24" s="9">
        <v>0</v>
      </c>
      <c r="N24" s="9">
        <v>0</v>
      </c>
      <c r="O24" s="9">
        <f t="shared" ref="O24" si="6">H24</f>
        <v>25</v>
      </c>
      <c r="P24" s="9">
        <f t="shared" ref="P24:P26" si="7">G24+I24+L24+O24</f>
        <v>72.25</v>
      </c>
      <c r="Q24" s="9">
        <v>0</v>
      </c>
      <c r="R24" s="9">
        <f t="shared" si="0"/>
        <v>34927.75</v>
      </c>
    </row>
    <row r="25" spans="1:18" s="1" customFormat="1" ht="24.95" customHeight="1" x14ac:dyDescent="0.3">
      <c r="A25" s="15" t="s">
        <v>25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24"/>
      <c r="P25" s="24"/>
      <c r="Q25" s="16"/>
      <c r="R25" s="9">
        <f t="shared" si="0"/>
        <v>0</v>
      </c>
    </row>
    <row r="26" spans="1:18" ht="24.95" customHeight="1" x14ac:dyDescent="0.25">
      <c r="A26" s="3">
        <v>6</v>
      </c>
      <c r="B26" s="20" t="s">
        <v>23</v>
      </c>
      <c r="C26" s="4" t="s">
        <v>22</v>
      </c>
      <c r="D26" s="3" t="s">
        <v>21</v>
      </c>
      <c r="E26" s="14" t="s">
        <v>27</v>
      </c>
      <c r="F26" s="9">
        <v>41038.800000000003</v>
      </c>
      <c r="G26" s="9">
        <v>953.07</v>
      </c>
      <c r="H26" s="9">
        <v>25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17150.419999999998</v>
      </c>
      <c r="P26" s="9">
        <f t="shared" si="7"/>
        <v>18103.490000000002</v>
      </c>
      <c r="Q26" s="9">
        <v>0</v>
      </c>
      <c r="R26" s="9">
        <f t="shared" si="0"/>
        <v>22935.31</v>
      </c>
    </row>
    <row r="27" spans="1:18" s="1" customFormat="1" ht="24.95" customHeight="1" x14ac:dyDescent="0.25">
      <c r="A27" s="32" t="s">
        <v>15</v>
      </c>
      <c r="B27" s="32"/>
      <c r="C27" s="32"/>
      <c r="D27" s="32"/>
      <c r="E27" s="18"/>
      <c r="F27" s="11">
        <f>SUM(F18:F26)</f>
        <v>320038.8</v>
      </c>
      <c r="G27" s="11">
        <f>SUM(G17:G26)</f>
        <v>24677.69</v>
      </c>
      <c r="H27" s="11">
        <f>SUM(H18:H26)</f>
        <v>150</v>
      </c>
      <c r="I27" s="11">
        <v>0</v>
      </c>
      <c r="J27" s="11">
        <v>0</v>
      </c>
      <c r="K27" s="11">
        <v>0</v>
      </c>
      <c r="L27" s="11">
        <v>0</v>
      </c>
      <c r="M27" s="11">
        <v>0</v>
      </c>
      <c r="N27" s="11">
        <v>0</v>
      </c>
      <c r="O27" s="11">
        <f>SUM(O18:O26)</f>
        <v>59867.42</v>
      </c>
      <c r="P27" s="11">
        <f>SUM(P18:P26)</f>
        <v>84545.11</v>
      </c>
      <c r="Q27" s="11">
        <v>0</v>
      </c>
      <c r="R27" s="11">
        <f>SUM(R18:R26)</f>
        <v>235493.69</v>
      </c>
    </row>
    <row r="28" spans="1:18" ht="24.95" customHeight="1" x14ac:dyDescent="0.25"/>
    <row r="29" spans="1:18" ht="24.95" customHeight="1" x14ac:dyDescent="0.25">
      <c r="F29" s="10"/>
    </row>
    <row r="30" spans="1:18" ht="24.95" customHeight="1" x14ac:dyDescent="0.25">
      <c r="N30" s="8"/>
      <c r="O30" s="8"/>
      <c r="P30" s="8"/>
      <c r="Q30" s="8"/>
      <c r="R30" s="8"/>
    </row>
    <row r="31" spans="1:18" ht="24.95" customHeight="1" x14ac:dyDescent="0.25"/>
    <row r="32" spans="1:18" s="1" customFormat="1" ht="24.95" customHeight="1" x14ac:dyDescent="0.3">
      <c r="A32" s="19"/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</row>
    <row r="33" ht="24.95" customHeight="1" x14ac:dyDescent="0.25"/>
    <row r="34" ht="24.95" customHeight="1" x14ac:dyDescent="0.25"/>
    <row r="35" ht="24.95" customHeight="1" x14ac:dyDescent="0.25"/>
    <row r="36" ht="24.95" customHeight="1" x14ac:dyDescent="0.25"/>
    <row r="37" ht="24.95" customHeight="1" x14ac:dyDescent="0.25"/>
    <row r="38" ht="24.95" customHeight="1" x14ac:dyDescent="0.25"/>
    <row r="39" ht="24.95" customHeight="1" x14ac:dyDescent="0.25"/>
    <row r="40" ht="24.95" customHeight="1" x14ac:dyDescent="0.25"/>
    <row r="41" ht="24.95" customHeight="1" x14ac:dyDescent="0.25"/>
    <row r="42" ht="24.95" customHeight="1" x14ac:dyDescent="0.25"/>
    <row r="43" ht="24.95" customHeight="1" x14ac:dyDescent="0.25"/>
    <row r="44" ht="24.95" customHeight="1" x14ac:dyDescent="0.25"/>
    <row r="45" ht="24.95" customHeight="1" x14ac:dyDescent="0.25"/>
    <row r="46" ht="24.95" customHeight="1" x14ac:dyDescent="0.25"/>
    <row r="47" ht="24.95" customHeight="1" x14ac:dyDescent="0.25"/>
    <row r="48" ht="24.95" customHeight="1" x14ac:dyDescent="0.25"/>
    <row r="49" ht="24.95" customHeight="1" x14ac:dyDescent="0.25"/>
    <row r="50" ht="24.95" customHeight="1" x14ac:dyDescent="0.25"/>
    <row r="51" ht="24.95" customHeight="1" x14ac:dyDescent="0.25"/>
    <row r="52" ht="24.95" customHeight="1" x14ac:dyDescent="0.25"/>
    <row r="53" ht="24.95" customHeight="1" x14ac:dyDescent="0.25"/>
    <row r="54" ht="24.95" customHeight="1" x14ac:dyDescent="0.25"/>
    <row r="55" ht="24.95" customHeight="1" x14ac:dyDescent="0.25"/>
    <row r="56" ht="24.95" customHeight="1" x14ac:dyDescent="0.25"/>
    <row r="57" ht="24.95" customHeight="1" x14ac:dyDescent="0.25"/>
    <row r="58" ht="24.95" customHeight="1" x14ac:dyDescent="0.25"/>
    <row r="59" ht="24.95" customHeight="1" x14ac:dyDescent="0.25"/>
    <row r="60" ht="24.95" customHeight="1" x14ac:dyDescent="0.25"/>
    <row r="61" ht="24.95" customHeight="1" x14ac:dyDescent="0.25"/>
    <row r="62" ht="24.95" customHeight="1" x14ac:dyDescent="0.25"/>
    <row r="63" ht="24.95" customHeight="1" x14ac:dyDescent="0.25"/>
    <row r="64" ht="24.95" customHeight="1" x14ac:dyDescent="0.25"/>
    <row r="65" ht="24.95" customHeight="1" x14ac:dyDescent="0.25"/>
    <row r="66" ht="24.95" customHeight="1" x14ac:dyDescent="0.25"/>
    <row r="67" ht="24.95" customHeight="1" x14ac:dyDescent="0.25"/>
  </sheetData>
  <mergeCells count="24">
    <mergeCell ref="A27:D27"/>
    <mergeCell ref="A6:R7"/>
    <mergeCell ref="A8:R8"/>
    <mergeCell ref="A9:R9"/>
    <mergeCell ref="P14:Q14"/>
    <mergeCell ref="R14:R16"/>
    <mergeCell ref="I15:J15"/>
    <mergeCell ref="K15:K16"/>
    <mergeCell ref="L15:M15"/>
    <mergeCell ref="P15:P16"/>
    <mergeCell ref="F14:F16"/>
    <mergeCell ref="G14:G16"/>
    <mergeCell ref="A12:R12"/>
    <mergeCell ref="A10:R10"/>
    <mergeCell ref="Q15:Q16"/>
    <mergeCell ref="A13:R13"/>
    <mergeCell ref="A14:A16"/>
    <mergeCell ref="B14:B16"/>
    <mergeCell ref="H14:H16"/>
    <mergeCell ref="C14:C16"/>
    <mergeCell ref="N15:N16"/>
    <mergeCell ref="I14:N14"/>
    <mergeCell ref="D14:D16"/>
    <mergeCell ref="E14:E16"/>
  </mergeCells>
  <printOptions horizontalCentered="1"/>
  <pageMargins left="0.19685039370078741" right="0.19685039370078741" top="0.27559055118110237" bottom="0.17" header="0.27559055118110237" footer="0.11811023622047245"/>
  <pageSetup paperSize="5" scale="46" fitToHeight="20" orientation="landscape" r:id="rId1"/>
  <headerFooter>
    <oddFooter>&amp;R&amp;"Malgun Gothic Semilight,Regular"&amp;10Página &amp;"Malgun Gothic Semilight,Bold"&amp;P&amp;"Malgun Gothic Semilight,Regular" de &amp;"Malgun Gothic Semilight,Bold"&amp;N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Sheet1</vt:lpstr>
      <vt:lpstr>Sheet1!Área_de_impresión</vt:lpstr>
      <vt:lpstr>Sheet1!Títulos_a_imprimir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Rodssebel Michael Acevedo Mojica</dc:creator>
  <cp:lastModifiedBy>Teofila Encarnacion Quevedo</cp:lastModifiedBy>
  <cp:lastPrinted>2023-02-07T12:33:06Z</cp:lastPrinted>
  <dcterms:created xsi:type="dcterms:W3CDTF">2017-09-27T15:04:47Z</dcterms:created>
  <dcterms:modified xsi:type="dcterms:W3CDTF">2023-02-07T12:34:31Z</dcterms:modified>
</cp:coreProperties>
</file>