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Nomina Octubre\Contratados\"/>
    </mc:Choice>
  </mc:AlternateContent>
  <bookViews>
    <workbookView xWindow="0" yWindow="0" windowWidth="19272" windowHeight="9960"/>
  </bookViews>
  <sheets>
    <sheet name="Sheet1" sheetId="1" r:id="rId1"/>
  </sheets>
  <definedNames>
    <definedName name="_xlnm._FilterDatabase" localSheetId="0" hidden="1">Sheet1!$A$16:$R$37</definedName>
    <definedName name="DATOS">#REF!</definedName>
    <definedName name="DATOSS">#REF!</definedName>
    <definedName name="_xlnm.Print_Area" localSheetId="0">Sheet1!$A$1:$R$42</definedName>
    <definedName name="_xlnm.Print_Titles" localSheetId="0">Sheet1!$6:$16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37" i="1" s="1"/>
  <c r="P18" i="1"/>
  <c r="P35" i="1" l="1"/>
  <c r="P31" i="1"/>
  <c r="R31" i="1" s="1"/>
  <c r="O37" i="1" l="1"/>
  <c r="G37" i="1" l="1"/>
  <c r="M37" i="1" l="1"/>
  <c r="L37" i="1"/>
  <c r="K37" i="1"/>
  <c r="J37" i="1"/>
  <c r="I37" i="1"/>
  <c r="H37" i="1"/>
  <c r="F37" i="1"/>
  <c r="R18" i="1"/>
  <c r="P23" i="1"/>
  <c r="R23" i="1" s="1"/>
  <c r="P19" i="1"/>
  <c r="P21" i="1"/>
  <c r="R21" i="1" s="1"/>
  <c r="P25" i="1"/>
  <c r="R25" i="1" s="1"/>
  <c r="P27" i="1"/>
  <c r="R27" i="1" s="1"/>
  <c r="P29" i="1"/>
  <c r="R29" i="1" s="1"/>
  <c r="P33" i="1"/>
  <c r="R33" i="1" s="1"/>
  <c r="P34" i="1"/>
  <c r="R34" i="1" s="1"/>
  <c r="R35" i="1"/>
  <c r="P36" i="1"/>
  <c r="R36" i="1" s="1"/>
  <c r="N19" i="1"/>
  <c r="N21" i="1"/>
  <c r="N23" i="1"/>
  <c r="N25" i="1"/>
  <c r="N27" i="1"/>
  <c r="N29" i="1"/>
  <c r="N31" i="1"/>
  <c r="N33" i="1"/>
  <c r="N34" i="1"/>
  <c r="N35" i="1"/>
  <c r="N36" i="1"/>
  <c r="N18" i="1"/>
  <c r="R19" i="1" l="1"/>
  <c r="P37" i="1"/>
  <c r="R37" i="1"/>
  <c r="N37" i="1"/>
</calcChain>
</file>

<file path=xl/sharedStrings.xml><?xml version="1.0" encoding="utf-8"?>
<sst xmlns="http://schemas.openxmlformats.org/spreadsheetml/2006/main" count="82" uniqueCount="53">
  <si>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</si>
  <si>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</si>
  <si>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</si>
  <si>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</si>
  <si>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</si>
  <si>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</si>
  <si>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</si>
  <si>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</si>
  <si>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</si>
  <si>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</si>
  <si>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</si>
  <si>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</si>
  <si>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</si>
  <si>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</si>
  <si>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</si>
  <si>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</si>
  <si>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Dc</t>
  </si>
  <si>
    <t>Fijo</t>
  </si>
  <si>
    <t>Encargado Dc</t>
  </si>
  <si>
    <t>División de Licitaciones</t>
  </si>
  <si>
    <t>Tecn. Doc. Nac.</t>
  </si>
  <si>
    <t>Departamento de Gestión Alimentaria</t>
  </si>
  <si>
    <t>Austria Olga Ogando Familia</t>
  </si>
  <si>
    <t>Carmen Rosanna Mercedes Lizardo</t>
  </si>
  <si>
    <t>Coordinador Doc.</t>
  </si>
  <si>
    <t>Miriam Angnoris Novas Cuevas</t>
  </si>
  <si>
    <t>Departamento de Servicios Estudiantiles</t>
  </si>
  <si>
    <t>Delfi Altagracia Castillo Bonifacio</t>
  </si>
  <si>
    <t>División de Salud Visual</t>
  </si>
  <si>
    <t>División de Salud Auditiva</t>
  </si>
  <si>
    <t>División de Epidemiología e Investigación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</si>
  <si>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</si>
  <si>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</si>
  <si>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</si>
  <si>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</si>
  <si>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</si>
  <si>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</si>
  <si>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</si>
  <si>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División de Capacitación y Desarrollo</t>
  </si>
  <si>
    <t>Género</t>
  </si>
  <si>
    <t>Masculino</t>
  </si>
  <si>
    <t>Femenino</t>
  </si>
  <si>
    <t>Jose Alejandro Ceballos Paulino</t>
  </si>
  <si>
    <t>Victor Manuel Reyes Lara</t>
  </si>
  <si>
    <t>Dayanara Reyes Baez</t>
  </si>
  <si>
    <t>Jose Ricardo Hernandez Tejada</t>
  </si>
  <si>
    <t>Josefa Mendez de Franco</t>
  </si>
  <si>
    <t>Mario Emilio Jimenez Alcantara</t>
  </si>
  <si>
    <t>Maria Yanelis del Carmen Ynoa Nunez</t>
  </si>
  <si>
    <t>Manuel Ramon Vasquez Vargas</t>
  </si>
  <si>
    <t xml:space="preserve">Otros </t>
  </si>
  <si>
    <t>Descuesto</t>
  </si>
  <si>
    <t>Nómina Docente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</si>
</sst>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164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7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4" fontId="21" fillId="2" borderId="12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/>
    <xf numFmtId="0" fontId="31" fillId="35" borderId="15" xfId="0" applyFont="1" applyFill="1" applyBorder="1" applyAlignment="1"/>
    <xf numFmtId="0" fontId="31" fillId="35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4" fontId="0" fillId="0" borderId="0" xfId="0" applyNumberFormat="1"/>
    <xf numFmtId="164" fontId="21" fillId="2" borderId="0" xfId="45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quotePrefix="1" applyFont="1" applyFill="1" applyBorder="1" applyAlignment="1">
      <alignment horizontal="center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2307166</xdr:colOff>
      <xdr:row>19</xdr:row>
      <xdr:rowOff>241303</xdr:rowOff>
    </xdr:from>
    <xdr:to>
      <xdr:col>7</xdr:col>
      <xdr:colOff>1133475</xdr:colOff>
      <xdr:row>32</xdr:row>
      <xdr:rowOff>269878</xdr:rowOff>
    </xdr:to>
    <xdr:pic>
      <xdr:nvPicPr>
        <xdr:cNvPr id="3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5408083" y="4982636"/>
          <a:ext cx="5017559" cy="4156075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1047750</xdr:colOff>
      <xdr:row>3</xdr:row>
      <xdr:rowOff>31750</xdr:rowOff>
    </xdr:from>
    <xdr:to>
      <xdr:col>10</xdr:col>
      <xdr:colOff>232833</xdr:colOff>
      <xdr:row>9</xdr:row>
      <xdr:rowOff>0</xdr:rowOff>
    </xdr:to>
    <xdr:pic>
      <xdr:nvPicPr>
        <xdr:cNvPr id="5" name="Picture 4" descr="C:\Users\franklyn.mirabal.INABIE\Desktop\LOGO DIRECCION DE RECURSOS HUMANO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4583" y="762000"/>
          <a:ext cx="3926417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5"/>
  <sheetViews>
    <sheetView tabSelected="1" view="pageBreakPreview" zoomScale="90" zoomScaleNormal="48" zoomScaleSheetLayoutView="90" workbookViewId="0">
      <selection activeCell="C27" sqref="C27"/>
    </sheetView>
  </sheetViews>
  <sheetFormatPr defaultColWidth="9.109375" defaultRowHeight="30" customHeight="1" x14ac:dyDescent="0.3"/>
  <cols>
    <col min="1" max="1" width="5.6640625" style="5" customWidth="1"/>
    <col min="2" max="2" width="40.6640625" style="2" customWidth="1"/>
    <col min="3" max="3" width="35.6640625" style="2" customWidth="1"/>
    <col min="4" max="5" width="10.6640625" style="5" customWidth="1"/>
    <col min="6" max="6" width="17.6640625" style="9" customWidth="1"/>
    <col min="7" max="18" width="17.6640625" style="5" customWidth="1"/>
    <col min="19" max="16384" width="9.109375" style="2"/>
  </cols>
  <sheetData>
    <row r="1" spans="1:18" ht="20.100000000000001" customHeight="1" x14ac:dyDescent="0.3"/>
    <row r="2" spans="1:18" ht="20.100000000000001" customHeight="1" x14ac:dyDescent="0.3"/>
    <row r="3" spans="1:18" ht="20.100000000000001" customHeight="1" x14ac:dyDescent="0.3"/>
    <row r="4" spans="1:18" ht="20.100000000000001" customHeight="1" x14ac:dyDescent="0.3"/>
    <row r="5" spans="1:18" ht="20.100000000000001" customHeight="1" x14ac:dyDescent="0.3"/>
    <row r="6" spans="1:18" s="6" customFormat="1" ht="20.100000000000001" customHeight="1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s="6" customFormat="1" ht="20.100000000000001" customHeight="1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s="6" customFormat="1" ht="20.100000000000001" customHeigh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s="6" customFormat="1" ht="20.100000000000001" customHeight="1" x14ac:dyDescent="0.3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s="6" customFormat="1" ht="20.100000000000001" customHeight="1" x14ac:dyDescent="0.45">
      <c r="A10" s="50" t="s">
        <v>52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6" customFormat="1" ht="20.100000000000001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3">
      <c r="A12" s="49" t="s">
        <v>31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s="6" customFormat="1" ht="10.5" customHeight="1" x14ac:dyDescent="0.3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s="8" customFormat="1" ht="20.100000000000001" customHeight="1" x14ac:dyDescent="0.3">
      <c r="A14" s="39" t="s">
        <v>7</v>
      </c>
      <c r="B14" s="40" t="s">
        <v>11</v>
      </c>
      <c r="C14" s="40" t="s">
        <v>9</v>
      </c>
      <c r="D14" s="40" t="s">
        <v>1</v>
      </c>
      <c r="E14" s="40" t="s">
        <v>39</v>
      </c>
      <c r="F14" s="48" t="s">
        <v>33</v>
      </c>
      <c r="G14" s="39" t="s">
        <v>35</v>
      </c>
      <c r="H14" s="39" t="s">
        <v>13</v>
      </c>
      <c r="I14" s="40" t="s">
        <v>36</v>
      </c>
      <c r="J14" s="40"/>
      <c r="K14" s="40"/>
      <c r="L14" s="40"/>
      <c r="M14" s="40"/>
      <c r="N14" s="40"/>
      <c r="O14" s="23"/>
      <c r="P14" s="40" t="s">
        <v>0</v>
      </c>
      <c r="Q14" s="40"/>
      <c r="R14" s="39" t="s">
        <v>34</v>
      </c>
    </row>
    <row r="15" spans="1:18" s="8" customFormat="1" ht="20.100000000000001" customHeight="1" x14ac:dyDescent="0.3">
      <c r="A15" s="39"/>
      <c r="B15" s="40"/>
      <c r="C15" s="40"/>
      <c r="D15" s="40"/>
      <c r="E15" s="40"/>
      <c r="F15" s="48"/>
      <c r="G15" s="39"/>
      <c r="H15" s="39"/>
      <c r="I15" s="41" t="s">
        <v>2</v>
      </c>
      <c r="J15" s="41"/>
      <c r="K15" s="41" t="s">
        <v>14</v>
      </c>
      <c r="L15" s="47" t="s">
        <v>10</v>
      </c>
      <c r="M15" s="47"/>
      <c r="N15" s="41" t="s">
        <v>8</v>
      </c>
      <c r="O15" s="24" t="s">
        <v>50</v>
      </c>
      <c r="P15" s="41" t="s">
        <v>15</v>
      </c>
      <c r="Q15" s="41" t="s">
        <v>3</v>
      </c>
      <c r="R15" s="39"/>
    </row>
    <row r="16" spans="1:18" s="8" customFormat="1" ht="20.100000000000001" customHeight="1" x14ac:dyDescent="0.3">
      <c r="A16" s="39"/>
      <c r="B16" s="40"/>
      <c r="C16" s="40"/>
      <c r="D16" s="40"/>
      <c r="E16" s="42"/>
      <c r="F16" s="48"/>
      <c r="G16" s="39"/>
      <c r="H16" s="39"/>
      <c r="I16" s="14" t="s">
        <v>4</v>
      </c>
      <c r="J16" s="14" t="s">
        <v>37</v>
      </c>
      <c r="K16" s="41"/>
      <c r="L16" s="14" t="s">
        <v>5</v>
      </c>
      <c r="M16" s="14" t="s">
        <v>6</v>
      </c>
      <c r="N16" s="41"/>
      <c r="O16" s="24" t="s">
        <v>51</v>
      </c>
      <c r="P16" s="41"/>
      <c r="Q16" s="41"/>
      <c r="R16" s="39"/>
    </row>
    <row r="17" spans="1:18" s="1" customFormat="1" ht="24.9" customHeight="1" x14ac:dyDescent="0.4">
      <c r="A17" s="18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ht="24.9" customHeight="1" x14ac:dyDescent="0.3">
      <c r="A18" s="3">
        <v>1</v>
      </c>
      <c r="B18" s="16" t="s">
        <v>42</v>
      </c>
      <c r="C18" s="4" t="s">
        <v>16</v>
      </c>
      <c r="D18" s="3" t="s">
        <v>17</v>
      </c>
      <c r="E18" s="15" t="s">
        <v>40</v>
      </c>
      <c r="F18" s="10">
        <v>130000</v>
      </c>
      <c r="G18" s="10">
        <v>19162.12</v>
      </c>
      <c r="H18" s="17">
        <v>25</v>
      </c>
      <c r="I18" s="10">
        <v>3731</v>
      </c>
      <c r="J18" s="10">
        <v>9230</v>
      </c>
      <c r="K18" s="10">
        <v>748.08</v>
      </c>
      <c r="L18" s="10">
        <v>3952</v>
      </c>
      <c r="M18" s="10">
        <v>9217</v>
      </c>
      <c r="N18" s="10">
        <f t="shared" ref="N18:N36" si="0">I18+J18+K18+L18+M18</f>
        <v>26878.080000000002</v>
      </c>
      <c r="O18" s="10">
        <v>18655.490000000002</v>
      </c>
      <c r="P18" s="10">
        <f>G18+I18+L18+O18</f>
        <v>45500.61</v>
      </c>
      <c r="Q18" s="10">
        <f>J18+K18+M18</f>
        <v>19195.080000000002</v>
      </c>
      <c r="R18" s="10">
        <f t="shared" ref="R18:R36" si="1">F18-P18</f>
        <v>84499.39</v>
      </c>
    </row>
    <row r="19" spans="1:18" s="33" customFormat="1" ht="24.9" customHeight="1" x14ac:dyDescent="0.3">
      <c r="A19" s="27">
        <v>2</v>
      </c>
      <c r="B19" s="28" t="s">
        <v>27</v>
      </c>
      <c r="C19" s="29" t="s">
        <v>16</v>
      </c>
      <c r="D19" s="27" t="s">
        <v>17</v>
      </c>
      <c r="E19" s="30" t="s">
        <v>41</v>
      </c>
      <c r="F19" s="31">
        <v>112500.26</v>
      </c>
      <c r="G19" s="31">
        <v>14667.63</v>
      </c>
      <c r="H19" s="31">
        <v>25</v>
      </c>
      <c r="I19" s="31">
        <v>3228.76</v>
      </c>
      <c r="J19" s="31">
        <v>7987.52</v>
      </c>
      <c r="K19" s="32">
        <v>748.08</v>
      </c>
      <c r="L19" s="31">
        <v>3420.01</v>
      </c>
      <c r="M19" s="31">
        <v>7976.27</v>
      </c>
      <c r="N19" s="32">
        <f t="shared" si="0"/>
        <v>23360.639999999999</v>
      </c>
      <c r="O19" s="32">
        <v>35513.410000000003</v>
      </c>
      <c r="P19" s="32">
        <f t="shared" ref="P19:P36" si="2">G19+I19+L19+O19</f>
        <v>56829.81</v>
      </c>
      <c r="Q19" s="31">
        <v>16681.39</v>
      </c>
      <c r="R19" s="32">
        <f t="shared" si="1"/>
        <v>55670.45</v>
      </c>
    </row>
    <row r="20" spans="1:18" s="1" customFormat="1" ht="24.9" customHeight="1" x14ac:dyDescent="0.4">
      <c r="A20" s="18" t="s">
        <v>38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24.9" customHeight="1" x14ac:dyDescent="0.3">
      <c r="A21" s="3">
        <v>3</v>
      </c>
      <c r="B21" s="22" t="s">
        <v>22</v>
      </c>
      <c r="C21" s="4" t="s">
        <v>20</v>
      </c>
      <c r="D21" s="3" t="s">
        <v>17</v>
      </c>
      <c r="E21" s="3" t="s">
        <v>41</v>
      </c>
      <c r="F21" s="10">
        <v>112965.59</v>
      </c>
      <c r="G21" s="10">
        <v>15155.2</v>
      </c>
      <c r="H21" s="10">
        <v>25</v>
      </c>
      <c r="I21" s="10">
        <v>3242.11</v>
      </c>
      <c r="J21" s="10">
        <v>8020.56</v>
      </c>
      <c r="K21" s="10">
        <v>748.08</v>
      </c>
      <c r="L21" s="10">
        <v>3434.15</v>
      </c>
      <c r="M21" s="10">
        <v>8009.26</v>
      </c>
      <c r="N21" s="10">
        <f t="shared" si="0"/>
        <v>23454.16</v>
      </c>
      <c r="O21" s="10">
        <v>14432.45</v>
      </c>
      <c r="P21" s="10">
        <f t="shared" si="2"/>
        <v>36263.910000000003</v>
      </c>
      <c r="Q21" s="10">
        <v>15699.72</v>
      </c>
      <c r="R21" s="10">
        <f t="shared" si="1"/>
        <v>76701.679999999993</v>
      </c>
    </row>
    <row r="22" spans="1:18" s="1" customFormat="1" ht="24.9" customHeight="1" x14ac:dyDescent="0.4">
      <c r="A22" s="18" t="s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24.9" customHeight="1" x14ac:dyDescent="0.3">
      <c r="A23" s="3">
        <v>4</v>
      </c>
      <c r="B23" s="22" t="s">
        <v>43</v>
      </c>
      <c r="C23" s="4" t="s">
        <v>18</v>
      </c>
      <c r="D23" s="3" t="s">
        <v>17</v>
      </c>
      <c r="E23" s="15" t="s">
        <v>40</v>
      </c>
      <c r="F23" s="10">
        <v>95398.63</v>
      </c>
      <c r="G23" s="10">
        <v>11023.01</v>
      </c>
      <c r="H23" s="10">
        <v>25</v>
      </c>
      <c r="I23" s="10">
        <v>2737.94</v>
      </c>
      <c r="J23" s="10">
        <v>6773.3</v>
      </c>
      <c r="K23" s="10">
        <v>748.08</v>
      </c>
      <c r="L23" s="10">
        <v>2900.12</v>
      </c>
      <c r="M23" s="10">
        <v>6763.76</v>
      </c>
      <c r="N23" s="10">
        <f t="shared" si="0"/>
        <v>19923.2</v>
      </c>
      <c r="O23" s="10">
        <v>21336.65</v>
      </c>
      <c r="P23" s="10">
        <f t="shared" si="2"/>
        <v>37997.72</v>
      </c>
      <c r="Q23" s="10">
        <v>14254.66</v>
      </c>
      <c r="R23" s="10">
        <f t="shared" si="1"/>
        <v>57400.91</v>
      </c>
    </row>
    <row r="24" spans="1:18" s="1" customFormat="1" ht="24.9" customHeight="1" x14ac:dyDescent="0.4">
      <c r="A24" s="18" t="s">
        <v>21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24.9" customHeight="1" x14ac:dyDescent="0.3">
      <c r="A25" s="3">
        <v>5</v>
      </c>
      <c r="B25" s="22" t="s">
        <v>23</v>
      </c>
      <c r="C25" s="4" t="s">
        <v>20</v>
      </c>
      <c r="D25" s="3" t="s">
        <v>17</v>
      </c>
      <c r="E25" s="3" t="s">
        <v>41</v>
      </c>
      <c r="F25" s="10">
        <v>102628.87</v>
      </c>
      <c r="G25" s="10">
        <v>12723.74</v>
      </c>
      <c r="H25" s="10">
        <v>25</v>
      </c>
      <c r="I25" s="10">
        <v>2945.45</v>
      </c>
      <c r="J25" s="10">
        <v>7286.65</v>
      </c>
      <c r="K25" s="10">
        <v>748.08</v>
      </c>
      <c r="L25" s="10">
        <v>3119.92</v>
      </c>
      <c r="M25" s="10">
        <v>7276.39</v>
      </c>
      <c r="N25" s="10">
        <f t="shared" si="0"/>
        <v>21376.49</v>
      </c>
      <c r="O25" s="10">
        <v>25016.53</v>
      </c>
      <c r="P25" s="10">
        <f t="shared" si="2"/>
        <v>43805.64</v>
      </c>
      <c r="Q25" s="10">
        <v>14232.94</v>
      </c>
      <c r="R25" s="10">
        <f t="shared" si="1"/>
        <v>58823.23</v>
      </c>
    </row>
    <row r="26" spans="1:18" s="1" customFormat="1" ht="24.9" customHeight="1" x14ac:dyDescent="0.4">
      <c r="A26" s="18" t="s">
        <v>28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24.9" customHeight="1" x14ac:dyDescent="0.3">
      <c r="A27" s="3">
        <v>6</v>
      </c>
      <c r="B27" s="22" t="s">
        <v>49</v>
      </c>
      <c r="C27" s="4" t="s">
        <v>24</v>
      </c>
      <c r="D27" s="3" t="s">
        <v>17</v>
      </c>
      <c r="E27" s="15" t="s">
        <v>40</v>
      </c>
      <c r="F27" s="10">
        <v>114840.61</v>
      </c>
      <c r="G27" s="10">
        <v>15596.25</v>
      </c>
      <c r="H27" s="10">
        <v>25</v>
      </c>
      <c r="I27" s="10">
        <v>3295.93</v>
      </c>
      <c r="J27" s="10">
        <v>8153.68</v>
      </c>
      <c r="K27" s="10">
        <v>748.08</v>
      </c>
      <c r="L27" s="10">
        <v>3491.15</v>
      </c>
      <c r="M27" s="10">
        <v>8142.2</v>
      </c>
      <c r="N27" s="10">
        <f t="shared" si="0"/>
        <v>23831.040000000001</v>
      </c>
      <c r="O27" s="10">
        <v>1747.61</v>
      </c>
      <c r="P27" s="10">
        <f t="shared" si="2"/>
        <v>24130.94</v>
      </c>
      <c r="Q27" s="10">
        <v>17013.48</v>
      </c>
      <c r="R27" s="10">
        <f t="shared" si="1"/>
        <v>90709.67</v>
      </c>
    </row>
    <row r="28" spans="1:18" s="1" customFormat="1" ht="24.9" customHeight="1" x14ac:dyDescent="0.4">
      <c r="A28" s="18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24.9" customHeight="1" x14ac:dyDescent="0.3">
      <c r="A29" s="3">
        <v>7</v>
      </c>
      <c r="B29" s="22" t="s">
        <v>25</v>
      </c>
      <c r="C29" s="4" t="s">
        <v>20</v>
      </c>
      <c r="D29" s="3" t="s">
        <v>17</v>
      </c>
      <c r="E29" s="3" t="s">
        <v>41</v>
      </c>
      <c r="F29" s="10">
        <v>117395.61</v>
      </c>
      <c r="G29" s="10">
        <v>15819.14</v>
      </c>
      <c r="H29" s="10">
        <v>25</v>
      </c>
      <c r="I29" s="10">
        <v>3369.25</v>
      </c>
      <c r="J29" s="10">
        <v>8335.09</v>
      </c>
      <c r="K29" s="10">
        <v>748.08</v>
      </c>
      <c r="L29" s="10">
        <v>3568.83</v>
      </c>
      <c r="M29" s="10">
        <v>8323.35</v>
      </c>
      <c r="N29" s="10">
        <f t="shared" si="0"/>
        <v>24344.6</v>
      </c>
      <c r="O29" s="10">
        <v>8159.74</v>
      </c>
      <c r="P29" s="10">
        <f t="shared" si="2"/>
        <v>30916.959999999999</v>
      </c>
      <c r="Q29" s="10">
        <v>16328.34</v>
      </c>
      <c r="R29" s="10">
        <f t="shared" si="1"/>
        <v>86478.65</v>
      </c>
    </row>
    <row r="30" spans="1:18" s="1" customFormat="1" ht="24.9" customHeight="1" x14ac:dyDescent="0.4">
      <c r="A30" s="18" t="s">
        <v>30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33" customFormat="1" ht="24.9" customHeight="1" x14ac:dyDescent="0.3">
      <c r="A31" s="34">
        <v>8</v>
      </c>
      <c r="B31" s="35" t="s">
        <v>44</v>
      </c>
      <c r="C31" s="36" t="s">
        <v>20</v>
      </c>
      <c r="D31" s="34" t="s">
        <v>17</v>
      </c>
      <c r="E31" s="30" t="s">
        <v>41</v>
      </c>
      <c r="F31" s="37">
        <v>115918.94</v>
      </c>
      <c r="G31" s="37">
        <v>15849.9</v>
      </c>
      <c r="H31" s="37">
        <v>25</v>
      </c>
      <c r="I31" s="37">
        <v>3326.87</v>
      </c>
      <c r="J31" s="37">
        <v>8230.24</v>
      </c>
      <c r="K31" s="32">
        <v>748.08</v>
      </c>
      <c r="L31" s="37">
        <v>3523.94</v>
      </c>
      <c r="M31" s="37">
        <v>8218.65</v>
      </c>
      <c r="N31" s="32">
        <f t="shared" si="0"/>
        <v>24047.78</v>
      </c>
      <c r="O31" s="32">
        <v>1763.78</v>
      </c>
      <c r="P31" s="32">
        <f>G31+I31+L31+O31</f>
        <v>24464.49</v>
      </c>
      <c r="Q31" s="37">
        <v>16118.8</v>
      </c>
      <c r="R31" s="32">
        <f>F31-P31</f>
        <v>91454.45</v>
      </c>
    </row>
    <row r="32" spans="1:18" s="1" customFormat="1" ht="24.9" customHeight="1" x14ac:dyDescent="0.4">
      <c r="A32" s="18" t="s">
        <v>26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24.9" customHeight="1" x14ac:dyDescent="0.3">
      <c r="A33" s="15">
        <v>9</v>
      </c>
      <c r="B33" s="22" t="s">
        <v>48</v>
      </c>
      <c r="C33" s="4" t="s">
        <v>20</v>
      </c>
      <c r="D33" s="3" t="s">
        <v>17</v>
      </c>
      <c r="E33" s="3" t="s">
        <v>41</v>
      </c>
      <c r="F33" s="10">
        <v>123302.31</v>
      </c>
      <c r="G33" s="10">
        <v>17208.54</v>
      </c>
      <c r="H33" s="10">
        <v>25</v>
      </c>
      <c r="I33" s="10">
        <v>3538.78</v>
      </c>
      <c r="J33" s="10">
        <v>8754.4599999999991</v>
      </c>
      <c r="K33" s="10">
        <v>748.08</v>
      </c>
      <c r="L33" s="10">
        <v>3748.39</v>
      </c>
      <c r="M33" s="10">
        <v>8742.1299999999992</v>
      </c>
      <c r="N33" s="10">
        <f t="shared" si="0"/>
        <v>25531.84</v>
      </c>
      <c r="O33" s="10">
        <v>10370.049999999999</v>
      </c>
      <c r="P33" s="10">
        <f t="shared" si="2"/>
        <v>34865.760000000002</v>
      </c>
      <c r="Q33" s="10">
        <v>17166.490000000002</v>
      </c>
      <c r="R33" s="10">
        <f t="shared" si="1"/>
        <v>88436.55</v>
      </c>
    </row>
    <row r="34" spans="1:18" s="33" customFormat="1" ht="24.9" customHeight="1" x14ac:dyDescent="0.3">
      <c r="A34" s="27">
        <v>10</v>
      </c>
      <c r="B34" s="22" t="s">
        <v>45</v>
      </c>
      <c r="C34" s="38" t="s">
        <v>20</v>
      </c>
      <c r="D34" s="30" t="s">
        <v>17</v>
      </c>
      <c r="E34" s="27" t="s">
        <v>40</v>
      </c>
      <c r="F34" s="32">
        <v>117395.61</v>
      </c>
      <c r="G34" s="32">
        <v>16197.25</v>
      </c>
      <c r="H34" s="32">
        <v>25</v>
      </c>
      <c r="I34" s="32">
        <v>3369.25</v>
      </c>
      <c r="J34" s="32">
        <v>8335.09</v>
      </c>
      <c r="K34" s="32">
        <v>748.08</v>
      </c>
      <c r="L34" s="32">
        <v>3568.83</v>
      </c>
      <c r="M34" s="32">
        <v>8323.35</v>
      </c>
      <c r="N34" s="32">
        <f t="shared" si="0"/>
        <v>24344.6</v>
      </c>
      <c r="O34" s="32">
        <v>71616.990000000005</v>
      </c>
      <c r="P34" s="32">
        <f t="shared" si="2"/>
        <v>94752.320000000007</v>
      </c>
      <c r="Q34" s="32">
        <v>16328.34</v>
      </c>
      <c r="R34" s="32">
        <f t="shared" si="1"/>
        <v>22643.29</v>
      </c>
    </row>
    <row r="35" spans="1:18" ht="24.9" customHeight="1" x14ac:dyDescent="0.3">
      <c r="A35" s="15">
        <v>11</v>
      </c>
      <c r="B35" s="22" t="s">
        <v>46</v>
      </c>
      <c r="C35" s="4" t="s">
        <v>16</v>
      </c>
      <c r="D35" s="3" t="s">
        <v>17</v>
      </c>
      <c r="E35" s="3" t="s">
        <v>41</v>
      </c>
      <c r="F35" s="10">
        <v>100757.75999999999</v>
      </c>
      <c r="G35" s="10">
        <v>11905.5</v>
      </c>
      <c r="H35" s="10">
        <v>25</v>
      </c>
      <c r="I35" s="10">
        <v>2891.75</v>
      </c>
      <c r="J35" s="10">
        <v>7153.8</v>
      </c>
      <c r="K35" s="10">
        <v>748.08</v>
      </c>
      <c r="L35" s="10">
        <v>3063.04</v>
      </c>
      <c r="M35" s="10">
        <v>7143.73</v>
      </c>
      <c r="N35" s="10">
        <f t="shared" si="0"/>
        <v>21000.400000000001</v>
      </c>
      <c r="O35" s="10">
        <v>3808.82</v>
      </c>
      <c r="P35" s="10">
        <f>G35+I35+L35+O35</f>
        <v>21669.11</v>
      </c>
      <c r="Q35" s="10">
        <v>15015.13</v>
      </c>
      <c r="R35" s="10">
        <f t="shared" si="1"/>
        <v>79088.649999999994</v>
      </c>
    </row>
    <row r="36" spans="1:18" ht="24.9" customHeight="1" x14ac:dyDescent="0.3">
      <c r="A36" s="15">
        <v>12</v>
      </c>
      <c r="B36" s="22" t="s">
        <v>47</v>
      </c>
      <c r="C36" s="4" t="s">
        <v>16</v>
      </c>
      <c r="D36" s="3" t="s">
        <v>17</v>
      </c>
      <c r="E36" s="15" t="s">
        <v>40</v>
      </c>
      <c r="F36" s="10">
        <v>100362.72</v>
      </c>
      <c r="G36" s="10">
        <v>12190.69</v>
      </c>
      <c r="H36" s="10">
        <v>25</v>
      </c>
      <c r="I36" s="10">
        <v>2880.41</v>
      </c>
      <c r="J36" s="10">
        <v>7125.75</v>
      </c>
      <c r="K36" s="10">
        <v>748.08</v>
      </c>
      <c r="L36" s="10">
        <v>3051.03</v>
      </c>
      <c r="M36" s="10">
        <v>7115.72</v>
      </c>
      <c r="N36" s="10">
        <f t="shared" si="0"/>
        <v>20920.990000000002</v>
      </c>
      <c r="O36" s="10">
        <v>66527.42</v>
      </c>
      <c r="P36" s="10">
        <f t="shared" si="2"/>
        <v>84649.55</v>
      </c>
      <c r="Q36" s="10">
        <v>14959.07</v>
      </c>
      <c r="R36" s="10">
        <f t="shared" si="1"/>
        <v>15713.17</v>
      </c>
    </row>
    <row r="37" spans="1:18" s="1" customFormat="1" ht="24.9" customHeight="1" x14ac:dyDescent="0.3">
      <c r="A37" s="43" t="s">
        <v>32</v>
      </c>
      <c r="B37" s="43"/>
      <c r="C37" s="43"/>
      <c r="D37" s="43"/>
      <c r="E37" s="21"/>
      <c r="F37" s="12">
        <f t="shared" ref="F37:R37" si="3">SUM(F18:F36)</f>
        <v>1343466.91</v>
      </c>
      <c r="G37" s="12">
        <f t="shared" si="3"/>
        <v>177498.97</v>
      </c>
      <c r="H37" s="12">
        <f t="shared" si="3"/>
        <v>300</v>
      </c>
      <c r="I37" s="12">
        <f t="shared" si="3"/>
        <v>38557.5</v>
      </c>
      <c r="J37" s="12">
        <f t="shared" si="3"/>
        <v>95386.14</v>
      </c>
      <c r="K37" s="12">
        <f t="shared" si="3"/>
        <v>8976.9599999999991</v>
      </c>
      <c r="L37" s="12">
        <f t="shared" si="3"/>
        <v>40841.410000000003</v>
      </c>
      <c r="M37" s="12">
        <f t="shared" si="3"/>
        <v>95251.81</v>
      </c>
      <c r="N37" s="12">
        <f t="shared" si="3"/>
        <v>279013.82</v>
      </c>
      <c r="O37" s="12">
        <f t="shared" si="3"/>
        <v>278948.94</v>
      </c>
      <c r="P37" s="12">
        <f>SUM(P18:P36)</f>
        <v>535846.81999999995</v>
      </c>
      <c r="Q37" s="12">
        <f>SUM(Q18:Q36)</f>
        <v>192993.44</v>
      </c>
      <c r="R37" s="12">
        <f t="shared" si="3"/>
        <v>807620.09</v>
      </c>
    </row>
    <row r="38" spans="1:18" ht="24.9" customHeight="1" x14ac:dyDescent="0.3">
      <c r="F38" s="11"/>
    </row>
    <row r="39" spans="1:18" ht="24.9" customHeight="1" x14ac:dyDescent="0.3">
      <c r="N39" s="9"/>
      <c r="O39" s="9"/>
      <c r="P39" s="9"/>
      <c r="Q39" s="9"/>
      <c r="R39" s="9"/>
    </row>
    <row r="40" spans="1:18" ht="24.9" customHeight="1" x14ac:dyDescent="0.3">
      <c r="K40" s="25"/>
    </row>
    <row r="41" spans="1:18" ht="24.9" customHeight="1" x14ac:dyDescent="0.3"/>
    <row r="42" spans="1:18" ht="24.9" customHeight="1" x14ac:dyDescent="0.3">
      <c r="K42" s="26"/>
    </row>
    <row r="43" spans="1:18" ht="24.9" customHeight="1" x14ac:dyDescent="0.3"/>
    <row r="44" spans="1:18" ht="24.9" customHeight="1" x14ac:dyDescent="0.3"/>
    <row r="45" spans="1:18" ht="24.9" customHeight="1" x14ac:dyDescent="0.3"/>
    <row r="46" spans="1:18" ht="24.9" customHeight="1" x14ac:dyDescent="0.3"/>
    <row r="47" spans="1:18" ht="24.9" customHeight="1" x14ac:dyDescent="0.3"/>
    <row r="48" spans="1:18" ht="24.9" customHeight="1" x14ac:dyDescent="0.3"/>
    <row r="49" ht="24.9" customHeight="1" x14ac:dyDescent="0.3"/>
    <row r="50" ht="24.9" customHeight="1" x14ac:dyDescent="0.3"/>
    <row r="51" ht="24.9" customHeight="1" x14ac:dyDescent="0.3"/>
    <row r="52" ht="24.9" customHeight="1" x14ac:dyDescent="0.3"/>
    <row r="53" ht="24.9" customHeight="1" x14ac:dyDescent="0.3"/>
    <row r="54" ht="24.9" customHeight="1" x14ac:dyDescent="0.3"/>
    <row r="55" ht="24.9" customHeight="1" x14ac:dyDescent="0.3"/>
    <row r="56" ht="24.9" customHeight="1" x14ac:dyDescent="0.3"/>
    <row r="57" ht="24.9" customHeight="1" x14ac:dyDescent="0.3"/>
    <row r="58" ht="24.9" customHeight="1" x14ac:dyDescent="0.3"/>
    <row r="59" ht="24.9" customHeight="1" x14ac:dyDescent="0.3"/>
    <row r="60" ht="24.9" customHeight="1" x14ac:dyDescent="0.3"/>
    <row r="61" ht="24.9" customHeight="1" x14ac:dyDescent="0.3"/>
    <row r="62" ht="24.9" customHeight="1" x14ac:dyDescent="0.3"/>
    <row r="63" ht="24.9" customHeight="1" x14ac:dyDescent="0.3"/>
    <row r="64" ht="24.9" customHeight="1" x14ac:dyDescent="0.3"/>
    <row r="65" ht="24.9" customHeight="1" x14ac:dyDescent="0.3"/>
    <row r="66" ht="24.9" customHeight="1" x14ac:dyDescent="0.3"/>
    <row r="67" ht="24.9" customHeight="1" x14ac:dyDescent="0.3"/>
    <row r="68" ht="24.9" customHeight="1" x14ac:dyDescent="0.3"/>
    <row r="69" ht="24.9" customHeight="1" x14ac:dyDescent="0.3"/>
    <row r="70" ht="24.9" customHeight="1" x14ac:dyDescent="0.3"/>
    <row r="71" ht="24.9" customHeight="1" x14ac:dyDescent="0.3"/>
    <row r="72" ht="24.9" customHeight="1" x14ac:dyDescent="0.3"/>
    <row r="73" ht="24.9" customHeight="1" x14ac:dyDescent="0.3"/>
    <row r="74" ht="24.9" customHeight="1" x14ac:dyDescent="0.3"/>
    <row r="75" ht="24.9" customHeight="1" x14ac:dyDescent="0.3"/>
    <row r="76" ht="24.9" customHeight="1" x14ac:dyDescent="0.3"/>
    <row r="77" ht="24.9" customHeight="1" x14ac:dyDescent="0.3"/>
    <row r="78" ht="24.9" customHeight="1" x14ac:dyDescent="0.3"/>
    <row r="79" ht="24.9" customHeight="1" x14ac:dyDescent="0.3"/>
    <row r="80" ht="24.9" customHeight="1" x14ac:dyDescent="0.3"/>
    <row r="81" ht="24.9" customHeight="1" x14ac:dyDescent="0.3"/>
    <row r="82" ht="24.9" customHeight="1" x14ac:dyDescent="0.3"/>
    <row r="83" ht="24.9" customHeight="1" x14ac:dyDescent="0.3"/>
    <row r="84" ht="24.9" customHeight="1" x14ac:dyDescent="0.3"/>
    <row r="85" ht="24.9" customHeight="1" x14ac:dyDescent="0.3"/>
    <row r="86" ht="24.9" customHeight="1" x14ac:dyDescent="0.3"/>
    <row r="87" ht="24.9" customHeight="1" x14ac:dyDescent="0.3"/>
    <row r="88" ht="24.9" customHeight="1" x14ac:dyDescent="0.3"/>
    <row r="89" ht="24.9" customHeight="1" x14ac:dyDescent="0.3"/>
    <row r="90" ht="24.9" customHeight="1" x14ac:dyDescent="0.3"/>
    <row r="91" ht="24.9" customHeight="1" x14ac:dyDescent="0.3"/>
    <row r="92" ht="24.9" customHeight="1" x14ac:dyDescent="0.3"/>
    <row r="93" ht="24.9" customHeight="1" x14ac:dyDescent="0.3"/>
    <row r="94" ht="24.9" customHeight="1" x14ac:dyDescent="0.3"/>
    <row r="95" ht="24.9" customHeight="1" x14ac:dyDescent="0.3"/>
    <row r="96" ht="24.9" customHeight="1" x14ac:dyDescent="0.3"/>
    <row r="97" ht="24.9" customHeight="1" x14ac:dyDescent="0.3"/>
    <row r="98" ht="24.9" customHeight="1" x14ac:dyDescent="0.3"/>
    <row r="99" ht="24.9" customHeight="1" x14ac:dyDescent="0.3"/>
    <row r="103" ht="24.9" customHeight="1" x14ac:dyDescent="0.3"/>
    <row r="104" ht="24.9" customHeight="1" x14ac:dyDescent="0.3"/>
    <row r="105" ht="24.9" customHeight="1" x14ac:dyDescent="0.3"/>
    <row r="106" ht="24.9" customHeight="1" x14ac:dyDescent="0.3"/>
    <row r="107" ht="24.9" customHeight="1" x14ac:dyDescent="0.3"/>
    <row r="108" ht="24.9" customHeight="1" x14ac:dyDescent="0.3"/>
    <row r="109" ht="24.9" customHeight="1" x14ac:dyDescent="0.3"/>
    <row r="110" ht="24.9" customHeight="1" x14ac:dyDescent="0.3"/>
    <row r="111" ht="24.9" customHeight="1" x14ac:dyDescent="0.3"/>
    <row r="112" ht="24.9" customHeight="1" x14ac:dyDescent="0.3"/>
    <row r="113" ht="24.9" customHeight="1" x14ac:dyDescent="0.3"/>
    <row r="114" ht="24.9" customHeight="1" x14ac:dyDescent="0.3"/>
    <row r="115" ht="24.9" customHeight="1" x14ac:dyDescent="0.3"/>
    <row r="116" ht="24.9" customHeight="1" x14ac:dyDescent="0.3"/>
    <row r="117" ht="24.9" customHeight="1" x14ac:dyDescent="0.3"/>
    <row r="118" ht="24.9" customHeight="1" x14ac:dyDescent="0.3"/>
    <row r="119" ht="24.9" customHeight="1" x14ac:dyDescent="0.3"/>
    <row r="120" ht="24.9" customHeight="1" x14ac:dyDescent="0.3"/>
    <row r="121" ht="24.9" customHeight="1" x14ac:dyDescent="0.3"/>
    <row r="122" ht="24.9" customHeight="1" x14ac:dyDescent="0.3"/>
    <row r="123" ht="24.9" customHeight="1" x14ac:dyDescent="0.3"/>
    <row r="124" ht="24.9" customHeight="1" x14ac:dyDescent="0.3"/>
    <row r="125" ht="24.9" customHeight="1" x14ac:dyDescent="0.3"/>
    <row r="126" ht="24.9" customHeight="1" x14ac:dyDescent="0.3"/>
    <row r="127" ht="24.9" customHeight="1" x14ac:dyDescent="0.3"/>
    <row r="128" ht="24.9" customHeight="1" x14ac:dyDescent="0.3"/>
    <row r="129" ht="24.9" customHeight="1" x14ac:dyDescent="0.3"/>
    <row r="130" ht="24.9" customHeight="1" x14ac:dyDescent="0.3"/>
    <row r="131" ht="24.9" customHeight="1" x14ac:dyDescent="0.3"/>
    <row r="132" ht="24.9" customHeight="1" x14ac:dyDescent="0.3"/>
    <row r="133" ht="24.9" customHeight="1" x14ac:dyDescent="0.3"/>
    <row r="134" ht="24.9" customHeight="1" x14ac:dyDescent="0.3"/>
    <row r="135" ht="24.9" customHeight="1" x14ac:dyDescent="0.3"/>
    <row r="136" ht="24.9" customHeight="1" x14ac:dyDescent="0.3"/>
    <row r="137" ht="24.9" customHeight="1" x14ac:dyDescent="0.3"/>
    <row r="138" ht="24.9" customHeight="1" x14ac:dyDescent="0.3"/>
    <row r="139" ht="24.9" customHeight="1" x14ac:dyDescent="0.3"/>
    <row r="140" ht="24.9" customHeight="1" x14ac:dyDescent="0.3"/>
    <row r="141" ht="24.9" customHeight="1" x14ac:dyDescent="0.3"/>
    <row r="142" ht="24.9" customHeight="1" x14ac:dyDescent="0.3"/>
    <row r="143" ht="24.9" customHeight="1" x14ac:dyDescent="0.3"/>
    <row r="144" ht="24.9" customHeight="1" x14ac:dyDescent="0.3"/>
    <row r="145" ht="24.9" customHeight="1" x14ac:dyDescent="0.3"/>
    <row r="146" ht="24.9" customHeight="1" x14ac:dyDescent="0.3"/>
    <row r="147" ht="24.9" customHeight="1" x14ac:dyDescent="0.3"/>
    <row r="148" ht="24.9" customHeight="1" x14ac:dyDescent="0.3"/>
    <row r="149" ht="24.9" customHeight="1" x14ac:dyDescent="0.3"/>
    <row r="150" ht="24.9" customHeight="1" x14ac:dyDescent="0.3"/>
    <row r="151" ht="24.9" customHeight="1" x14ac:dyDescent="0.3"/>
    <row r="152" ht="24.9" customHeight="1" x14ac:dyDescent="0.3"/>
    <row r="153" ht="24.9" customHeight="1" x14ac:dyDescent="0.3"/>
    <row r="154" ht="24.9" customHeight="1" x14ac:dyDescent="0.3"/>
    <row r="155" ht="24.9" customHeight="1" x14ac:dyDescent="0.3"/>
    <row r="156" ht="24.9" customHeight="1" x14ac:dyDescent="0.3"/>
    <row r="157" ht="24.9" customHeight="1" x14ac:dyDescent="0.3"/>
    <row r="158" ht="24.9" customHeight="1" x14ac:dyDescent="0.3"/>
    <row r="159" ht="24.9" customHeight="1" x14ac:dyDescent="0.3"/>
    <row r="160" ht="24.9" customHeight="1" x14ac:dyDescent="0.3"/>
    <row r="161" ht="24.9" customHeight="1" x14ac:dyDescent="0.3"/>
    <row r="162" ht="24.9" customHeight="1" x14ac:dyDescent="0.3"/>
    <row r="163" ht="24.9" customHeight="1" x14ac:dyDescent="0.3"/>
    <row r="164" ht="24.9" customHeight="1" x14ac:dyDescent="0.3"/>
    <row r="165" ht="24.9" customHeight="1" x14ac:dyDescent="0.3"/>
    <row r="166" ht="24.9" customHeight="1" x14ac:dyDescent="0.3"/>
    <row r="167" ht="24.9" customHeight="1" x14ac:dyDescent="0.3"/>
    <row r="168" ht="24.9" customHeight="1" x14ac:dyDescent="0.3"/>
    <row r="169" ht="24.9" customHeight="1" x14ac:dyDescent="0.3"/>
    <row r="170" ht="24.9" customHeight="1" x14ac:dyDescent="0.3"/>
    <row r="171" ht="24.9" customHeight="1" x14ac:dyDescent="0.3"/>
    <row r="172" ht="24.9" customHeight="1" x14ac:dyDescent="0.3"/>
    <row r="173" ht="24.9" customHeight="1" x14ac:dyDescent="0.3"/>
    <row r="174" ht="24.9" customHeight="1" x14ac:dyDescent="0.3"/>
    <row r="175" ht="24.9" customHeight="1" x14ac:dyDescent="0.3"/>
    <row r="176" ht="24.9" customHeight="1" x14ac:dyDescent="0.3"/>
    <row r="177" ht="24.9" customHeight="1" x14ac:dyDescent="0.3"/>
    <row r="178" ht="24.9" customHeight="1" x14ac:dyDescent="0.3"/>
    <row r="179" ht="24.9" customHeight="1" x14ac:dyDescent="0.3"/>
    <row r="180" ht="24.9" customHeight="1" x14ac:dyDescent="0.3"/>
    <row r="181" ht="24.9" customHeight="1" x14ac:dyDescent="0.3"/>
    <row r="182" ht="24.9" customHeight="1" x14ac:dyDescent="0.3"/>
    <row r="183" ht="24.9" customHeight="1" x14ac:dyDescent="0.3"/>
    <row r="184" ht="24.9" customHeight="1" x14ac:dyDescent="0.3"/>
    <row r="185" ht="24.9" customHeight="1" x14ac:dyDescent="0.3"/>
  </sheetData>
  <mergeCells count="24">
    <mergeCell ref="A37:D37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41" right="0.19685039370078741" top="0.27559055118110237" bottom="0.17" header="0.27559055118110237" footer="0.11811023622047245"/>
  <pageSetup paperSize="5" scale="52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SONIA MARIBELYS DONE</cp:lastModifiedBy>
  <cp:lastPrinted>2022-10-25T15:45:54Z</cp:lastPrinted>
  <dcterms:created xsi:type="dcterms:W3CDTF">2017-09-27T15:04:47Z</dcterms:created>
  <dcterms:modified xsi:type="dcterms:W3CDTF">2022-10-31T14:27:40Z</dcterms:modified>
</cp:coreProperties>
</file>