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klyn.mirabal\Desktop\NOMINA TRANSPARENCIA 2022\MAYO 2022\"/>
    </mc:Choice>
  </mc:AlternateContent>
  <bookViews>
    <workbookView xWindow="0" yWindow="0" windowWidth="19275" windowHeight="9960"/>
  </bookViews>
  <sheets>
    <sheet name="Sheet1" sheetId="1" r:id="rId1"/>
  </sheets>
  <definedNames>
    <definedName name="_xlnm._FilterDatabase" localSheetId="0" hidden="1">Sheet1!$A$16:$R$45</definedName>
    <definedName name="DATOS">#REF!</definedName>
    <definedName name="DATOSS">#REF!</definedName>
    <definedName name="_xlnm.Print_Area" localSheetId="0">Sheet1!$A$1:$R$50</definedName>
    <definedName name="_xlnm.Print_Titles" localSheetId="0">Sheet1!$6:$16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" l="1"/>
  <c r="G45" i="1" l="1"/>
  <c r="M45" i="1" l="1"/>
  <c r="L45" i="1"/>
  <c r="K45" i="1"/>
  <c r="J45" i="1"/>
  <c r="I45" i="1"/>
  <c r="H45" i="1"/>
  <c r="F45" i="1"/>
  <c r="P18" i="1"/>
  <c r="R18" i="1" s="1"/>
  <c r="P23" i="1"/>
  <c r="R23" i="1" s="1"/>
  <c r="P39" i="1"/>
  <c r="R39" i="1" s="1"/>
  <c r="P19" i="1"/>
  <c r="R19" i="1" s="1"/>
  <c r="P21" i="1"/>
  <c r="R21" i="1" s="1"/>
  <c r="P25" i="1"/>
  <c r="R25" i="1" s="1"/>
  <c r="P27" i="1"/>
  <c r="R27" i="1" s="1"/>
  <c r="P28" i="1"/>
  <c r="R28" i="1" s="1"/>
  <c r="P30" i="1"/>
  <c r="R30" i="1" s="1"/>
  <c r="P32" i="1"/>
  <c r="R32" i="1" s="1"/>
  <c r="P34" i="1"/>
  <c r="R34" i="1" s="1"/>
  <c r="P36" i="1"/>
  <c r="R36" i="1" s="1"/>
  <c r="P37" i="1"/>
  <c r="R37" i="1" s="1"/>
  <c r="P38" i="1"/>
  <c r="R38" i="1" s="1"/>
  <c r="P40" i="1"/>
  <c r="R40" i="1" s="1"/>
  <c r="P41" i="1"/>
  <c r="R41" i="1" s="1"/>
  <c r="P42" i="1"/>
  <c r="R42" i="1" s="1"/>
  <c r="P43" i="1"/>
  <c r="R43" i="1" s="1"/>
  <c r="P44" i="1"/>
  <c r="R44" i="1" s="1"/>
  <c r="N19" i="1"/>
  <c r="N21" i="1"/>
  <c r="N23" i="1"/>
  <c r="N25" i="1"/>
  <c r="N27" i="1"/>
  <c r="N28" i="1"/>
  <c r="N30" i="1"/>
  <c r="N32" i="1"/>
  <c r="N34" i="1"/>
  <c r="N36" i="1"/>
  <c r="N37" i="1"/>
  <c r="N38" i="1"/>
  <c r="N39" i="1"/>
  <c r="N40" i="1"/>
  <c r="N41" i="1"/>
  <c r="N42" i="1"/>
  <c r="N43" i="1"/>
  <c r="N44" i="1"/>
  <c r="Q18" i="1"/>
  <c r="Q45" i="1" s="1"/>
  <c r="N18" i="1"/>
  <c r="R45" i="1" l="1"/>
  <c r="P45" i="1"/>
  <c r="N45" i="1"/>
</calcChain>
</file>

<file path=xl/sharedStrings.xml><?xml version="1.0" encoding="utf-8"?>
<sst xmlns="http://schemas.openxmlformats.org/spreadsheetml/2006/main" count="111" uniqueCount="61">
  <si>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</si>
  <si>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</si>
  <si>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</si>
  <si>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</si>
  <si>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</si>
  <si>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</si>
  <si>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</si>
  <si>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</si>
  <si>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</si>
  <si>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</si>
  <si>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</si>
  <si>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</si>
  <si>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</si>
  <si>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</si>
  <si>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</si>
  <si>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</si>
  <si>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Director Dc</t>
  </si>
  <si>
    <t>Fijo</t>
  </si>
  <si>
    <t>Encargado Dc</t>
  </si>
  <si>
    <t>División de Licitaciones</t>
  </si>
  <si>
    <t>Departamento de Nutrición</t>
  </si>
  <si>
    <t>Adalgisa Mercedes Rosario</t>
  </si>
  <si>
    <t>Tecn. Doc. Nac.</t>
  </si>
  <si>
    <t>Departamento de Gestión Alimentaria</t>
  </si>
  <si>
    <t>Austria Olga Ogando Familia</t>
  </si>
  <si>
    <t>Carmen Rosanna Mercedes Lizardo</t>
  </si>
  <si>
    <t>Coordinador Doc.</t>
  </si>
  <si>
    <t>Miriam Angnoris Novas Cuevas</t>
  </si>
  <si>
    <t>Departamento de Servicios Estudiantiles</t>
  </si>
  <si>
    <t>Delfi Altagracia Castillo Bonifacio</t>
  </si>
  <si>
    <t>División de Salud Visual</t>
  </si>
  <si>
    <t>División de Salud Auditiva</t>
  </si>
  <si>
    <t>División de Epidemiología e Investigación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</si>
  <si>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2.1.1.1.01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</si>
  <si>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</si>
  <si>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</si>
  <si>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</si>
  <si>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</si>
  <si>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</si>
  <si>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</si>
  <si>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División de Capacitación y Desarrollo</t>
  </si>
  <si>
    <t>Género</t>
  </si>
  <si>
    <t>Masculino</t>
  </si>
  <si>
    <t>Femenino</t>
  </si>
  <si>
    <t>Jose Alejandro Ceballos Paulino</t>
  </si>
  <si>
    <t>Victor Manuel Reyes Lara</t>
  </si>
  <si>
    <t>India Altagracia Colon Estevez</t>
  </si>
  <si>
    <t>Dayanara Reyes Baez</t>
  </si>
  <si>
    <t>Jose Ricardo Hernandez Tejada</t>
  </si>
  <si>
    <t>Aurin Antonia Perez Bello</t>
  </si>
  <si>
    <t>Rita Edith Portorreal Capellan</t>
  </si>
  <si>
    <t>Josefa Mendez de Franco</t>
  </si>
  <si>
    <t>Jose Luis Martinez Perez</t>
  </si>
  <si>
    <t>Mario Emilio Jimenez Alcantara</t>
  </si>
  <si>
    <t>Anastacia Adames Escolastico</t>
  </si>
  <si>
    <t>Otilio Dominguez Fermin</t>
  </si>
  <si>
    <t>Maria Yanelis del Carmen Ynoa Nunez</t>
  </si>
  <si>
    <t>Manuel Ramon Vasquez Vargas</t>
  </si>
  <si>
    <t xml:space="preserve">Otros </t>
  </si>
  <si>
    <t>Descuesto</t>
  </si>
  <si>
    <t>Nómina Docente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</si>
</sst>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2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164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7" fillId="37" borderId="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4" fontId="21" fillId="2" borderId="12" xfId="0" applyNumberFormat="1" applyFont="1" applyFill="1" applyBorder="1" applyAlignment="1">
      <alignment horizontal="center" vertical="center"/>
    </xf>
    <xf numFmtId="0" fontId="31" fillId="35" borderId="14" xfId="0" applyFont="1" applyFill="1" applyBorder="1" applyAlignment="1"/>
    <xf numFmtId="0" fontId="31" fillId="35" borderId="15" xfId="0" applyFont="1" applyFill="1" applyBorder="1" applyAlignment="1"/>
    <xf numFmtId="0" fontId="31" fillId="35" borderId="16" xfId="0" applyFont="1" applyFill="1" applyBorder="1" applyAlignment="1"/>
    <xf numFmtId="0" fontId="28" fillId="2" borderId="0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4" fontId="0" fillId="0" borderId="0" xfId="0" applyNumberFormat="1"/>
    <xf numFmtId="164" fontId="21" fillId="2" borderId="0" xfId="45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" fontId="21" fillId="0" borderId="1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136525</xdr:rowOff>
    </xdr:from>
    <xdr:to>
      <xdr:col>10</xdr:col>
      <xdr:colOff>876300</xdr:colOff>
      <xdr:row>8</xdr:row>
      <xdr:rowOff>211667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3533" y="136525"/>
          <a:ext cx="5350934" cy="202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1873249</xdr:colOff>
      <xdr:row>25</xdr:row>
      <xdr:rowOff>167219</xdr:rowOff>
    </xdr:from>
    <xdr:to>
      <xdr:col>7</xdr:col>
      <xdr:colOff>699558</xdr:colOff>
      <xdr:row>38</xdr:row>
      <xdr:rowOff>195794</xdr:rowOff>
    </xdr:to>
    <xdr:pic>
      <xdr:nvPicPr>
        <xdr:cNvPr id="3" name="Imagen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4974166" y="6813552"/>
          <a:ext cx="5017559" cy="415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93"/>
  <sheetViews>
    <sheetView tabSelected="1" view="pageBreakPreview" zoomScale="90" zoomScaleNormal="48" zoomScaleSheetLayoutView="90" workbookViewId="0">
      <selection activeCell="K25" sqref="K25"/>
    </sheetView>
  </sheetViews>
  <sheetFormatPr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17.7109375" style="9" customWidth="1"/>
    <col min="7" max="18" width="17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6" customFormat="1" ht="20.100000000000001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s="6" customFormat="1" ht="20.100000000000001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s="6" customFormat="1" ht="20.100000000000001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s="6" customFormat="1" ht="20.100000000000001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s="6" customFormat="1" ht="20.100000000000001" customHeight="1" x14ac:dyDescent="0.35">
      <c r="A10" s="50" t="s">
        <v>60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s="6" customFormat="1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25">
      <c r="A12" s="49" t="s">
        <v>33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s="6" customFormat="1" ht="10.5" customHeight="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s="8" customFormat="1" ht="20.100000000000001" customHeight="1" x14ac:dyDescent="0.25">
      <c r="A14" s="39" t="s">
        <v>7</v>
      </c>
      <c r="B14" s="40" t="s">
        <v>11</v>
      </c>
      <c r="C14" s="40" t="s">
        <v>9</v>
      </c>
      <c r="D14" s="40" t="s">
        <v>1</v>
      </c>
      <c r="E14" s="40" t="s">
        <v>41</v>
      </c>
      <c r="F14" s="48" t="s">
        <v>35</v>
      </c>
      <c r="G14" s="39" t="s">
        <v>37</v>
      </c>
      <c r="H14" s="39" t="s">
        <v>13</v>
      </c>
      <c r="I14" s="40" t="s">
        <v>38</v>
      </c>
      <c r="J14" s="40"/>
      <c r="K14" s="40"/>
      <c r="L14" s="40"/>
      <c r="M14" s="40"/>
      <c r="N14" s="40"/>
      <c r="O14" s="23"/>
      <c r="P14" s="40" t="s">
        <v>0</v>
      </c>
      <c r="Q14" s="40"/>
      <c r="R14" s="39" t="s">
        <v>36</v>
      </c>
    </row>
    <row r="15" spans="1:18" s="8" customFormat="1" ht="20.100000000000001" customHeight="1" x14ac:dyDescent="0.25">
      <c r="A15" s="39"/>
      <c r="B15" s="40"/>
      <c r="C15" s="40"/>
      <c r="D15" s="40"/>
      <c r="E15" s="40"/>
      <c r="F15" s="48"/>
      <c r="G15" s="39"/>
      <c r="H15" s="39"/>
      <c r="I15" s="41" t="s">
        <v>2</v>
      </c>
      <c r="J15" s="41"/>
      <c r="K15" s="41" t="s">
        <v>14</v>
      </c>
      <c r="L15" s="47" t="s">
        <v>10</v>
      </c>
      <c r="M15" s="47"/>
      <c r="N15" s="41" t="s">
        <v>8</v>
      </c>
      <c r="O15" s="24" t="s">
        <v>58</v>
      </c>
      <c r="P15" s="41" t="s">
        <v>15</v>
      </c>
      <c r="Q15" s="41" t="s">
        <v>3</v>
      </c>
      <c r="R15" s="39"/>
    </row>
    <row r="16" spans="1:18" s="8" customFormat="1" ht="20.100000000000001" customHeight="1" x14ac:dyDescent="0.25">
      <c r="A16" s="39"/>
      <c r="B16" s="40"/>
      <c r="C16" s="40"/>
      <c r="D16" s="40"/>
      <c r="E16" s="42"/>
      <c r="F16" s="48"/>
      <c r="G16" s="39"/>
      <c r="H16" s="39"/>
      <c r="I16" s="14" t="s">
        <v>4</v>
      </c>
      <c r="J16" s="14" t="s">
        <v>39</v>
      </c>
      <c r="K16" s="41"/>
      <c r="L16" s="14" t="s">
        <v>5</v>
      </c>
      <c r="M16" s="14" t="s">
        <v>6</v>
      </c>
      <c r="N16" s="41"/>
      <c r="O16" s="24" t="s">
        <v>59</v>
      </c>
      <c r="P16" s="41"/>
      <c r="Q16" s="41"/>
      <c r="R16" s="39"/>
    </row>
    <row r="17" spans="1:18" s="1" customFormat="1" ht="24.95" customHeight="1" x14ac:dyDescent="0.3">
      <c r="A17" s="18" t="s"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8" ht="24.95" customHeight="1" x14ac:dyDescent="0.25">
      <c r="A18" s="3">
        <v>1</v>
      </c>
      <c r="B18" s="16" t="s">
        <v>44</v>
      </c>
      <c r="C18" s="4" t="s">
        <v>16</v>
      </c>
      <c r="D18" s="3" t="s">
        <v>17</v>
      </c>
      <c r="E18" s="15" t="s">
        <v>42</v>
      </c>
      <c r="F18" s="10">
        <v>130000</v>
      </c>
      <c r="G18" s="10">
        <v>19162.12</v>
      </c>
      <c r="H18" s="17">
        <v>25</v>
      </c>
      <c r="I18" s="10">
        <v>3731</v>
      </c>
      <c r="J18" s="10">
        <v>9230</v>
      </c>
      <c r="K18" s="10">
        <v>748.08</v>
      </c>
      <c r="L18" s="10">
        <v>3952</v>
      </c>
      <c r="M18" s="10">
        <v>9217</v>
      </c>
      <c r="N18" s="10">
        <f t="shared" ref="N18:N44" si="0">I18+J18+K18+L18+M18</f>
        <v>26878.080000000002</v>
      </c>
      <c r="O18" s="10">
        <v>20947.080000000002</v>
      </c>
      <c r="P18" s="10">
        <f t="shared" ref="P18:P44" si="1">G18+I18+L18+O18</f>
        <v>47792.2</v>
      </c>
      <c r="Q18" s="10">
        <f>J18+K18+M18</f>
        <v>19195.080000000002</v>
      </c>
      <c r="R18" s="10">
        <f t="shared" ref="R18:R44" si="2">F18-P18</f>
        <v>82207.8</v>
      </c>
    </row>
    <row r="19" spans="1:18" s="33" customFormat="1" ht="24.95" customHeight="1" x14ac:dyDescent="0.25">
      <c r="A19" s="27">
        <v>2</v>
      </c>
      <c r="B19" s="28" t="s">
        <v>29</v>
      </c>
      <c r="C19" s="29" t="s">
        <v>16</v>
      </c>
      <c r="D19" s="27" t="s">
        <v>17</v>
      </c>
      <c r="E19" s="30" t="s">
        <v>43</v>
      </c>
      <c r="F19" s="31">
        <v>112500.26</v>
      </c>
      <c r="G19" s="31">
        <v>14708.21</v>
      </c>
      <c r="H19" s="31">
        <v>25</v>
      </c>
      <c r="I19" s="31">
        <v>3228.76</v>
      </c>
      <c r="J19" s="31">
        <v>7987.52</v>
      </c>
      <c r="K19" s="32">
        <v>748.08</v>
      </c>
      <c r="L19" s="31">
        <v>3420.01</v>
      </c>
      <c r="M19" s="31">
        <v>7976.27</v>
      </c>
      <c r="N19" s="32">
        <f t="shared" si="0"/>
        <v>23360.639999999999</v>
      </c>
      <c r="O19" s="32">
        <v>35059.83</v>
      </c>
      <c r="P19" s="32">
        <f t="shared" si="1"/>
        <v>56416.81</v>
      </c>
      <c r="Q19" s="31">
        <v>16681.39</v>
      </c>
      <c r="R19" s="32">
        <f t="shared" si="2"/>
        <v>56083.45</v>
      </c>
    </row>
    <row r="20" spans="1:18" s="1" customFormat="1" ht="24.95" customHeight="1" x14ac:dyDescent="0.3">
      <c r="A20" s="18" t="s">
        <v>40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24.95" customHeight="1" x14ac:dyDescent="0.25">
      <c r="A21" s="3">
        <v>3</v>
      </c>
      <c r="B21" s="22" t="s">
        <v>24</v>
      </c>
      <c r="C21" s="4" t="s">
        <v>22</v>
      </c>
      <c r="D21" s="3" t="s">
        <v>17</v>
      </c>
      <c r="E21" s="3" t="s">
        <v>43</v>
      </c>
      <c r="F21" s="10">
        <v>105582.22</v>
      </c>
      <c r="G21" s="10">
        <v>13418.45</v>
      </c>
      <c r="H21" s="10">
        <v>25</v>
      </c>
      <c r="I21" s="10">
        <v>3030.21</v>
      </c>
      <c r="J21" s="10">
        <v>7496.34</v>
      </c>
      <c r="K21" s="10">
        <v>748.08</v>
      </c>
      <c r="L21" s="10">
        <v>3209.7</v>
      </c>
      <c r="M21" s="10">
        <v>7485.78</v>
      </c>
      <c r="N21" s="10">
        <f t="shared" si="0"/>
        <v>21970.11</v>
      </c>
      <c r="O21" s="10">
        <v>20382.259999999998</v>
      </c>
      <c r="P21" s="10">
        <f t="shared" si="1"/>
        <v>40040.620000000003</v>
      </c>
      <c r="Q21" s="10">
        <v>15699.72</v>
      </c>
      <c r="R21" s="10">
        <f t="shared" si="2"/>
        <v>65541.600000000006</v>
      </c>
    </row>
    <row r="22" spans="1:18" s="1" customFormat="1" ht="24.95" customHeight="1" x14ac:dyDescent="0.3">
      <c r="A22" s="18" t="s">
        <v>19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24.95" customHeight="1" x14ac:dyDescent="0.25">
      <c r="A23" s="3">
        <v>4</v>
      </c>
      <c r="B23" s="22" t="s">
        <v>45</v>
      </c>
      <c r="C23" s="4" t="s">
        <v>18</v>
      </c>
      <c r="D23" s="3" t="s">
        <v>17</v>
      </c>
      <c r="E23" s="15" t="s">
        <v>42</v>
      </c>
      <c r="F23" s="10">
        <v>95398.63</v>
      </c>
      <c r="G23" s="10">
        <v>11023.01</v>
      </c>
      <c r="H23" s="10">
        <v>25</v>
      </c>
      <c r="I23" s="10">
        <v>2737.94</v>
      </c>
      <c r="J23" s="10">
        <v>6773.3</v>
      </c>
      <c r="K23" s="10">
        <v>748.08</v>
      </c>
      <c r="L23" s="10">
        <v>2900.12</v>
      </c>
      <c r="M23" s="10">
        <v>6763.76</v>
      </c>
      <c r="N23" s="10">
        <f t="shared" si="0"/>
        <v>19923.2</v>
      </c>
      <c r="O23" s="10">
        <v>22203.88</v>
      </c>
      <c r="P23" s="10">
        <f t="shared" si="1"/>
        <v>38864.949999999997</v>
      </c>
      <c r="Q23" s="10">
        <v>14254.66</v>
      </c>
      <c r="R23" s="10">
        <f t="shared" si="2"/>
        <v>56533.68</v>
      </c>
    </row>
    <row r="24" spans="1:18" s="1" customFormat="1" ht="24.95" customHeight="1" x14ac:dyDescent="0.3">
      <c r="A24" s="18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24.95" customHeight="1" x14ac:dyDescent="0.25">
      <c r="A25" s="3">
        <v>5</v>
      </c>
      <c r="B25" s="22" t="s">
        <v>21</v>
      </c>
      <c r="C25" s="4" t="s">
        <v>22</v>
      </c>
      <c r="D25" s="3" t="s">
        <v>17</v>
      </c>
      <c r="E25" s="3" t="s">
        <v>43</v>
      </c>
      <c r="F25" s="10">
        <v>106320.56</v>
      </c>
      <c r="G25" s="10">
        <v>13592.12</v>
      </c>
      <c r="H25" s="10">
        <v>25</v>
      </c>
      <c r="I25" s="10">
        <v>3051.4</v>
      </c>
      <c r="J25" s="10">
        <v>7548.76</v>
      </c>
      <c r="K25" s="10">
        <v>748.08</v>
      </c>
      <c r="L25" s="10">
        <v>3232.15</v>
      </c>
      <c r="M25" s="10">
        <v>7538.13</v>
      </c>
      <c r="N25" s="10">
        <f t="shared" si="0"/>
        <v>22118.52</v>
      </c>
      <c r="O25" s="10">
        <v>11619.81</v>
      </c>
      <c r="P25" s="10">
        <f t="shared" si="1"/>
        <v>31495.48</v>
      </c>
      <c r="Q25" s="10">
        <v>15804.49</v>
      </c>
      <c r="R25" s="10">
        <f t="shared" si="2"/>
        <v>74825.08</v>
      </c>
    </row>
    <row r="26" spans="1:18" s="1" customFormat="1" ht="24.95" customHeight="1" x14ac:dyDescent="0.3">
      <c r="A26" s="18" t="s">
        <v>23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24.95" customHeight="1" x14ac:dyDescent="0.25">
      <c r="A27" s="3">
        <v>6</v>
      </c>
      <c r="B27" s="22" t="s">
        <v>46</v>
      </c>
      <c r="C27" s="4" t="s">
        <v>22</v>
      </c>
      <c r="D27" s="3" t="s">
        <v>17</v>
      </c>
      <c r="E27" s="3" t="s">
        <v>43</v>
      </c>
      <c r="F27" s="10">
        <v>104843.88</v>
      </c>
      <c r="G27" s="10">
        <v>13244.77</v>
      </c>
      <c r="H27" s="10">
        <v>25</v>
      </c>
      <c r="I27" s="10">
        <v>3009.02</v>
      </c>
      <c r="J27" s="10">
        <v>7443.92</v>
      </c>
      <c r="K27" s="10">
        <v>748.08</v>
      </c>
      <c r="L27" s="10">
        <v>3187.25</v>
      </c>
      <c r="M27" s="10">
        <v>7433.43</v>
      </c>
      <c r="N27" s="10">
        <f t="shared" si="0"/>
        <v>21821.7</v>
      </c>
      <c r="O27" s="10">
        <v>35848.15</v>
      </c>
      <c r="P27" s="10">
        <f t="shared" si="1"/>
        <v>55289.19</v>
      </c>
      <c r="Q27" s="10">
        <v>15594.95</v>
      </c>
      <c r="R27" s="10">
        <f t="shared" si="2"/>
        <v>49554.69</v>
      </c>
    </row>
    <row r="28" spans="1:18" ht="24.95" customHeight="1" x14ac:dyDescent="0.25">
      <c r="A28" s="3">
        <v>7</v>
      </c>
      <c r="B28" s="22" t="s">
        <v>25</v>
      </c>
      <c r="C28" s="4" t="s">
        <v>22</v>
      </c>
      <c r="D28" s="3" t="s">
        <v>17</v>
      </c>
      <c r="E28" s="3" t="s">
        <v>43</v>
      </c>
      <c r="F28" s="10">
        <v>95245.5</v>
      </c>
      <c r="G28" s="10">
        <v>10986.99</v>
      </c>
      <c r="H28" s="10">
        <v>25</v>
      </c>
      <c r="I28" s="10">
        <v>2733.55</v>
      </c>
      <c r="J28" s="10">
        <v>6762.43</v>
      </c>
      <c r="K28" s="10">
        <v>748.08</v>
      </c>
      <c r="L28" s="10">
        <v>2895.46</v>
      </c>
      <c r="M28" s="10">
        <v>6752.91</v>
      </c>
      <c r="N28" s="10">
        <f t="shared" si="0"/>
        <v>19892.43</v>
      </c>
      <c r="O28" s="10">
        <v>24241.37</v>
      </c>
      <c r="P28" s="10">
        <f t="shared" si="1"/>
        <v>40857.370000000003</v>
      </c>
      <c r="Q28" s="10">
        <v>14232.94</v>
      </c>
      <c r="R28" s="10">
        <f t="shared" si="2"/>
        <v>54388.13</v>
      </c>
    </row>
    <row r="29" spans="1:18" s="1" customFormat="1" ht="24.95" customHeight="1" x14ac:dyDescent="0.3">
      <c r="A29" s="18" t="s">
        <v>30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24.95" customHeight="1" x14ac:dyDescent="0.25">
      <c r="A30" s="3">
        <v>8</v>
      </c>
      <c r="B30" s="22" t="s">
        <v>57</v>
      </c>
      <c r="C30" s="4" t="s">
        <v>26</v>
      </c>
      <c r="D30" s="3" t="s">
        <v>17</v>
      </c>
      <c r="E30" s="15" t="s">
        <v>42</v>
      </c>
      <c r="F30" s="10">
        <v>114840.61</v>
      </c>
      <c r="G30" s="10">
        <v>15596.25</v>
      </c>
      <c r="H30" s="10">
        <v>25</v>
      </c>
      <c r="I30" s="10">
        <v>3295.93</v>
      </c>
      <c r="J30" s="10">
        <v>8153.68</v>
      </c>
      <c r="K30" s="10">
        <v>748.08</v>
      </c>
      <c r="L30" s="10">
        <v>3491.15</v>
      </c>
      <c r="M30" s="10">
        <v>8142.2</v>
      </c>
      <c r="N30" s="10">
        <f t="shared" si="0"/>
        <v>23831.040000000001</v>
      </c>
      <c r="O30" s="10">
        <v>1747.61</v>
      </c>
      <c r="P30" s="10">
        <f t="shared" si="1"/>
        <v>24130.94</v>
      </c>
      <c r="Q30" s="10">
        <v>17013.48</v>
      </c>
      <c r="R30" s="10">
        <f t="shared" si="2"/>
        <v>90709.67</v>
      </c>
    </row>
    <row r="31" spans="1:18" s="1" customFormat="1" ht="24.95" customHeight="1" x14ac:dyDescent="0.3">
      <c r="A31" s="18" t="s">
        <v>31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24.95" customHeight="1" x14ac:dyDescent="0.25">
      <c r="A32" s="3">
        <v>9</v>
      </c>
      <c r="B32" s="22" t="s">
        <v>27</v>
      </c>
      <c r="C32" s="4" t="s">
        <v>22</v>
      </c>
      <c r="D32" s="3" t="s">
        <v>17</v>
      </c>
      <c r="E32" s="3" t="s">
        <v>43</v>
      </c>
      <c r="F32" s="10">
        <v>110012.24</v>
      </c>
      <c r="G32" s="10">
        <v>14122.97</v>
      </c>
      <c r="H32" s="10">
        <v>25</v>
      </c>
      <c r="I32" s="10">
        <v>3157.35</v>
      </c>
      <c r="J32" s="10">
        <v>7810.87</v>
      </c>
      <c r="K32" s="10">
        <v>748.08</v>
      </c>
      <c r="L32" s="10">
        <v>3344.37</v>
      </c>
      <c r="M32" s="10">
        <v>7799.87</v>
      </c>
      <c r="N32" s="10">
        <f t="shared" si="0"/>
        <v>22860.54</v>
      </c>
      <c r="O32" s="10">
        <v>7921.73</v>
      </c>
      <c r="P32" s="10">
        <f t="shared" si="1"/>
        <v>28546.42</v>
      </c>
      <c r="Q32" s="10">
        <v>16328.34</v>
      </c>
      <c r="R32" s="10">
        <f t="shared" si="2"/>
        <v>81465.820000000007</v>
      </c>
    </row>
    <row r="33" spans="1:18" s="1" customFormat="1" ht="24.95" customHeight="1" x14ac:dyDescent="0.3">
      <c r="A33" s="18" t="s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33" customFormat="1" ht="24.95" customHeight="1" x14ac:dyDescent="0.25">
      <c r="A34" s="34">
        <v>10</v>
      </c>
      <c r="B34" s="35" t="s">
        <v>47</v>
      </c>
      <c r="C34" s="36" t="s">
        <v>22</v>
      </c>
      <c r="D34" s="34" t="s">
        <v>17</v>
      </c>
      <c r="E34" s="30" t="s">
        <v>43</v>
      </c>
      <c r="F34" s="37">
        <v>108535.57</v>
      </c>
      <c r="G34" s="37">
        <v>14113.15</v>
      </c>
      <c r="H34" s="37">
        <v>25</v>
      </c>
      <c r="I34" s="37">
        <v>3114.97</v>
      </c>
      <c r="J34" s="37">
        <v>7706.03</v>
      </c>
      <c r="K34" s="32">
        <v>748.08</v>
      </c>
      <c r="L34" s="37">
        <v>3299.48</v>
      </c>
      <c r="M34" s="37">
        <v>7695.17</v>
      </c>
      <c r="N34" s="32">
        <f t="shared" si="0"/>
        <v>22563.73</v>
      </c>
      <c r="O34" s="32">
        <v>1653.03</v>
      </c>
      <c r="P34" s="32">
        <f t="shared" si="1"/>
        <v>22180.63</v>
      </c>
      <c r="Q34" s="37">
        <v>16118.8</v>
      </c>
      <c r="R34" s="32">
        <f t="shared" si="2"/>
        <v>86354.94</v>
      </c>
    </row>
    <row r="35" spans="1:18" s="1" customFormat="1" ht="24.95" customHeight="1" x14ac:dyDescent="0.3">
      <c r="A35" s="18" t="s">
        <v>28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24.95" customHeight="1" x14ac:dyDescent="0.25">
      <c r="A36" s="15">
        <v>11</v>
      </c>
      <c r="B36" s="22" t="s">
        <v>56</v>
      </c>
      <c r="C36" s="4" t="s">
        <v>22</v>
      </c>
      <c r="D36" s="3" t="s">
        <v>17</v>
      </c>
      <c r="E36" s="3" t="s">
        <v>43</v>
      </c>
      <c r="F36" s="10">
        <v>115918.94</v>
      </c>
      <c r="G36" s="10">
        <v>15512.37</v>
      </c>
      <c r="H36" s="10">
        <v>25</v>
      </c>
      <c r="I36" s="10">
        <v>3326.87</v>
      </c>
      <c r="J36" s="10">
        <v>8230.24</v>
      </c>
      <c r="K36" s="10">
        <v>748.08</v>
      </c>
      <c r="L36" s="10">
        <v>3523.94</v>
      </c>
      <c r="M36" s="10">
        <v>8218.65</v>
      </c>
      <c r="N36" s="10">
        <f t="shared" si="0"/>
        <v>24047.78</v>
      </c>
      <c r="O36" s="10">
        <v>9897.9</v>
      </c>
      <c r="P36" s="10">
        <f t="shared" si="1"/>
        <v>32261.08</v>
      </c>
      <c r="Q36" s="10">
        <v>17166.490000000002</v>
      </c>
      <c r="R36" s="10">
        <f t="shared" si="2"/>
        <v>83657.86</v>
      </c>
    </row>
    <row r="37" spans="1:18" s="33" customFormat="1" ht="24.95" customHeight="1" x14ac:dyDescent="0.25">
      <c r="A37" s="27">
        <v>12</v>
      </c>
      <c r="B37" s="22" t="s">
        <v>48</v>
      </c>
      <c r="C37" s="38" t="s">
        <v>22</v>
      </c>
      <c r="D37" s="30" t="s">
        <v>17</v>
      </c>
      <c r="E37" s="27" t="s">
        <v>42</v>
      </c>
      <c r="F37" s="32">
        <v>110012.24</v>
      </c>
      <c r="G37" s="32">
        <v>14460.5</v>
      </c>
      <c r="H37" s="32">
        <v>25</v>
      </c>
      <c r="I37" s="32">
        <v>3157.35</v>
      </c>
      <c r="J37" s="32">
        <v>7810.87</v>
      </c>
      <c r="K37" s="32">
        <v>748.08</v>
      </c>
      <c r="L37" s="32">
        <v>3344.37</v>
      </c>
      <c r="M37" s="32">
        <v>7799.87</v>
      </c>
      <c r="N37" s="32">
        <f t="shared" si="0"/>
        <v>22860.54</v>
      </c>
      <c r="O37" s="32">
        <v>68635.100000000006</v>
      </c>
      <c r="P37" s="32">
        <f t="shared" si="1"/>
        <v>89597.32</v>
      </c>
      <c r="Q37" s="32">
        <v>16328.34</v>
      </c>
      <c r="R37" s="32">
        <f t="shared" si="2"/>
        <v>20414.919999999998</v>
      </c>
    </row>
    <row r="38" spans="1:18" ht="24.95" customHeight="1" x14ac:dyDescent="0.25">
      <c r="A38" s="15">
        <v>13</v>
      </c>
      <c r="B38" s="22" t="s">
        <v>49</v>
      </c>
      <c r="C38" s="4" t="s">
        <v>22</v>
      </c>
      <c r="D38" s="3" t="s">
        <v>17</v>
      </c>
      <c r="E38" s="3" t="s">
        <v>43</v>
      </c>
      <c r="F38" s="10">
        <v>112965.59</v>
      </c>
      <c r="G38" s="10">
        <v>14817.67</v>
      </c>
      <c r="H38" s="10">
        <v>25</v>
      </c>
      <c r="I38" s="10">
        <v>3242.11</v>
      </c>
      <c r="J38" s="10">
        <v>8020.56</v>
      </c>
      <c r="K38" s="10">
        <v>748.08</v>
      </c>
      <c r="L38" s="10">
        <v>3434.15</v>
      </c>
      <c r="M38" s="10">
        <v>8009.26</v>
      </c>
      <c r="N38" s="10">
        <f t="shared" si="0"/>
        <v>23454.16</v>
      </c>
      <c r="O38" s="10">
        <v>46203.11</v>
      </c>
      <c r="P38" s="10">
        <f t="shared" si="1"/>
        <v>67697.039999999994</v>
      </c>
      <c r="Q38" s="10">
        <v>16747.419999999998</v>
      </c>
      <c r="R38" s="10">
        <f t="shared" si="2"/>
        <v>45268.55</v>
      </c>
    </row>
    <row r="39" spans="1:18" ht="24.95" customHeight="1" x14ac:dyDescent="0.25">
      <c r="A39" s="15">
        <v>14</v>
      </c>
      <c r="B39" s="22" t="s">
        <v>50</v>
      </c>
      <c r="C39" s="4" t="s">
        <v>22</v>
      </c>
      <c r="D39" s="3" t="s">
        <v>17</v>
      </c>
      <c r="E39" s="3" t="s">
        <v>43</v>
      </c>
      <c r="F39" s="10">
        <v>109273.91</v>
      </c>
      <c r="G39" s="10">
        <v>14286.82</v>
      </c>
      <c r="H39" s="10">
        <v>25</v>
      </c>
      <c r="I39" s="10">
        <v>3136.16</v>
      </c>
      <c r="J39" s="10">
        <v>7758.45</v>
      </c>
      <c r="K39" s="10">
        <v>748.08</v>
      </c>
      <c r="L39" s="10">
        <v>3321.93</v>
      </c>
      <c r="M39" s="10">
        <v>7747.52</v>
      </c>
      <c r="N39" s="10">
        <f t="shared" si="0"/>
        <v>22712.14</v>
      </c>
      <c r="O39" s="10">
        <v>63125.19</v>
      </c>
      <c r="P39" s="10">
        <f t="shared" si="1"/>
        <v>83870.100000000006</v>
      </c>
      <c r="Q39" s="10">
        <v>16223.57</v>
      </c>
      <c r="R39" s="10">
        <f t="shared" si="2"/>
        <v>25403.81</v>
      </c>
    </row>
    <row r="40" spans="1:18" ht="24.95" customHeight="1" x14ac:dyDescent="0.25">
      <c r="A40" s="15">
        <v>15</v>
      </c>
      <c r="B40" s="22" t="s">
        <v>51</v>
      </c>
      <c r="C40" s="4" t="s">
        <v>16</v>
      </c>
      <c r="D40" s="3" t="s">
        <v>17</v>
      </c>
      <c r="E40" s="3" t="s">
        <v>43</v>
      </c>
      <c r="F40" s="10">
        <v>100757.75999999999</v>
      </c>
      <c r="G40" s="10">
        <v>11608.55</v>
      </c>
      <c r="H40" s="10">
        <v>25</v>
      </c>
      <c r="I40" s="10">
        <v>2891.75</v>
      </c>
      <c r="J40" s="10">
        <v>7153.8</v>
      </c>
      <c r="K40" s="10">
        <v>748.08</v>
      </c>
      <c r="L40" s="10">
        <v>3063.04</v>
      </c>
      <c r="M40" s="10">
        <v>7143.73</v>
      </c>
      <c r="N40" s="10">
        <f t="shared" si="0"/>
        <v>21000.400000000001</v>
      </c>
      <c r="O40" s="10">
        <v>10707.13</v>
      </c>
      <c r="P40" s="10">
        <f t="shared" si="1"/>
        <v>28270.47</v>
      </c>
      <c r="Q40" s="10">
        <v>15015.13</v>
      </c>
      <c r="R40" s="10">
        <f t="shared" si="2"/>
        <v>72487.289999999994</v>
      </c>
    </row>
    <row r="41" spans="1:18" ht="24.95" customHeight="1" x14ac:dyDescent="0.25">
      <c r="A41" s="15">
        <v>16</v>
      </c>
      <c r="B41" s="22" t="s">
        <v>52</v>
      </c>
      <c r="C41" s="4" t="s">
        <v>16</v>
      </c>
      <c r="D41" s="3" t="s">
        <v>17</v>
      </c>
      <c r="E41" s="15" t="s">
        <v>42</v>
      </c>
      <c r="F41" s="10">
        <v>100757.75999999999</v>
      </c>
      <c r="G41" s="10">
        <v>12283.61</v>
      </c>
      <c r="H41" s="10">
        <v>25</v>
      </c>
      <c r="I41" s="10">
        <v>2891.75</v>
      </c>
      <c r="J41" s="10">
        <v>7153.8</v>
      </c>
      <c r="K41" s="10">
        <v>748.08</v>
      </c>
      <c r="L41" s="10">
        <v>3063.04</v>
      </c>
      <c r="M41" s="10">
        <v>7143.73</v>
      </c>
      <c r="N41" s="10">
        <f t="shared" si="0"/>
        <v>21000.400000000001</v>
      </c>
      <c r="O41" s="10">
        <v>5225.1000000000004</v>
      </c>
      <c r="P41" s="10">
        <f t="shared" si="1"/>
        <v>23463.5</v>
      </c>
      <c r="Q41" s="10">
        <v>15015.13</v>
      </c>
      <c r="R41" s="10">
        <f t="shared" si="2"/>
        <v>77294.259999999995</v>
      </c>
    </row>
    <row r="42" spans="1:18" ht="24.95" customHeight="1" x14ac:dyDescent="0.25">
      <c r="A42" s="15">
        <v>17</v>
      </c>
      <c r="B42" s="22" t="s">
        <v>53</v>
      </c>
      <c r="C42" s="4" t="s">
        <v>16</v>
      </c>
      <c r="D42" s="3" t="s">
        <v>17</v>
      </c>
      <c r="E42" s="15" t="s">
        <v>42</v>
      </c>
      <c r="F42" s="10">
        <v>100362.72</v>
      </c>
      <c r="G42" s="10">
        <v>12190.69</v>
      </c>
      <c r="H42" s="10">
        <v>25</v>
      </c>
      <c r="I42" s="10">
        <v>2880.41</v>
      </c>
      <c r="J42" s="10">
        <v>7125.75</v>
      </c>
      <c r="K42" s="10">
        <v>748.08</v>
      </c>
      <c r="L42" s="10">
        <v>3051.03</v>
      </c>
      <c r="M42" s="10">
        <v>7115.72</v>
      </c>
      <c r="N42" s="10">
        <f t="shared" si="0"/>
        <v>20920.990000000002</v>
      </c>
      <c r="O42" s="10">
        <v>66527.42</v>
      </c>
      <c r="P42" s="10">
        <f t="shared" si="1"/>
        <v>84649.55</v>
      </c>
      <c r="Q42" s="10">
        <v>14959.07</v>
      </c>
      <c r="R42" s="10">
        <f t="shared" si="2"/>
        <v>15713.17</v>
      </c>
    </row>
    <row r="43" spans="1:18" ht="24.95" customHeight="1" x14ac:dyDescent="0.25">
      <c r="A43" s="15">
        <v>18</v>
      </c>
      <c r="B43" s="22" t="s">
        <v>54</v>
      </c>
      <c r="C43" s="4" t="s">
        <v>22</v>
      </c>
      <c r="D43" s="3" t="s">
        <v>17</v>
      </c>
      <c r="E43" s="3" t="s">
        <v>43</v>
      </c>
      <c r="F43" s="10">
        <v>97460.51</v>
      </c>
      <c r="G43" s="10">
        <v>11170.49</v>
      </c>
      <c r="H43" s="10">
        <v>25</v>
      </c>
      <c r="I43" s="10">
        <v>2797.12</v>
      </c>
      <c r="J43" s="10">
        <v>6919.7</v>
      </c>
      <c r="K43" s="10">
        <v>748.08</v>
      </c>
      <c r="L43" s="10">
        <v>2962.8</v>
      </c>
      <c r="M43" s="10">
        <v>6909.95</v>
      </c>
      <c r="N43" s="10">
        <f t="shared" si="0"/>
        <v>20337.650000000001</v>
      </c>
      <c r="O43" s="10">
        <v>40657</v>
      </c>
      <c r="P43" s="10">
        <f t="shared" si="1"/>
        <v>57587.41</v>
      </c>
      <c r="Q43" s="10">
        <v>14547.25</v>
      </c>
      <c r="R43" s="10">
        <f t="shared" si="2"/>
        <v>39873.1</v>
      </c>
    </row>
    <row r="44" spans="1:18" ht="24.95" customHeight="1" x14ac:dyDescent="0.25">
      <c r="A44" s="15">
        <v>19</v>
      </c>
      <c r="B44" s="22" t="s">
        <v>55</v>
      </c>
      <c r="C44" s="4" t="s">
        <v>26</v>
      </c>
      <c r="D44" s="3" t="s">
        <v>17</v>
      </c>
      <c r="E44" s="15" t="s">
        <v>42</v>
      </c>
      <c r="F44" s="10">
        <v>95900</v>
      </c>
      <c r="G44" s="10">
        <v>11140.95</v>
      </c>
      <c r="H44" s="10">
        <v>25</v>
      </c>
      <c r="I44" s="10">
        <v>2752.33</v>
      </c>
      <c r="J44" s="10">
        <v>6808.9</v>
      </c>
      <c r="K44" s="10">
        <v>748.08</v>
      </c>
      <c r="L44" s="10">
        <v>2915.36</v>
      </c>
      <c r="M44" s="10">
        <v>6799.31</v>
      </c>
      <c r="N44" s="10">
        <f t="shared" si="0"/>
        <v>20023.98</v>
      </c>
      <c r="O44" s="10">
        <v>18895.39</v>
      </c>
      <c r="P44" s="10">
        <f t="shared" si="1"/>
        <v>35704.03</v>
      </c>
      <c r="Q44" s="10">
        <v>14325.81</v>
      </c>
      <c r="R44" s="10">
        <f t="shared" si="2"/>
        <v>60195.97</v>
      </c>
    </row>
    <row r="45" spans="1:18" s="1" customFormat="1" ht="24.95" customHeight="1" x14ac:dyDescent="0.25">
      <c r="A45" s="43" t="s">
        <v>34</v>
      </c>
      <c r="B45" s="43"/>
      <c r="C45" s="43"/>
      <c r="D45" s="43"/>
      <c r="E45" s="21"/>
      <c r="F45" s="12">
        <f t="shared" ref="F45:R45" si="3">SUM(F18:F44)</f>
        <v>2026688.9</v>
      </c>
      <c r="G45" s="12">
        <f>SUM(G18:G44)</f>
        <v>257439.69</v>
      </c>
      <c r="H45" s="12">
        <f t="shared" si="3"/>
        <v>475</v>
      </c>
      <c r="I45" s="12">
        <f t="shared" si="3"/>
        <v>58165.98</v>
      </c>
      <c r="J45" s="12">
        <f t="shared" si="3"/>
        <v>143894.92000000001</v>
      </c>
      <c r="K45" s="12">
        <f t="shared" si="3"/>
        <v>14213.52</v>
      </c>
      <c r="L45" s="12">
        <f t="shared" si="3"/>
        <v>61611.35</v>
      </c>
      <c r="M45" s="12">
        <f t="shared" si="3"/>
        <v>143692.26</v>
      </c>
      <c r="N45" s="12">
        <f t="shared" si="3"/>
        <v>421578.03</v>
      </c>
      <c r="O45" s="12">
        <f>SUM(O18:O44)</f>
        <v>511498.09</v>
      </c>
      <c r="P45" s="12">
        <f t="shared" si="3"/>
        <v>888715.11</v>
      </c>
      <c r="Q45" s="12">
        <f t="shared" si="3"/>
        <v>301252.06</v>
      </c>
      <c r="R45" s="12">
        <f t="shared" si="3"/>
        <v>1137973.79</v>
      </c>
    </row>
    <row r="46" spans="1:18" ht="24.95" customHeight="1" x14ac:dyDescent="0.25">
      <c r="F46" s="11"/>
    </row>
    <row r="47" spans="1:18" ht="24.95" customHeight="1" x14ac:dyDescent="0.25">
      <c r="N47" s="9"/>
      <c r="O47" s="9"/>
      <c r="P47" s="9"/>
      <c r="Q47" s="9"/>
      <c r="R47" s="9"/>
    </row>
    <row r="48" spans="1:18" ht="24.95" customHeight="1" x14ac:dyDescent="0.25">
      <c r="K48" s="25"/>
    </row>
    <row r="49" spans="11:11" ht="24.95" customHeight="1" x14ac:dyDescent="0.25"/>
    <row r="50" spans="11:11" ht="24.95" customHeight="1" x14ac:dyDescent="0.25">
      <c r="K50" s="26"/>
    </row>
    <row r="51" spans="11:11" ht="24.95" customHeight="1" x14ac:dyDescent="0.25"/>
    <row r="52" spans="11:11" ht="24.95" customHeight="1" x14ac:dyDescent="0.25"/>
    <row r="53" spans="11:11" ht="24.95" customHeight="1" x14ac:dyDescent="0.25"/>
    <row r="54" spans="11:11" ht="24.95" customHeight="1" x14ac:dyDescent="0.25"/>
    <row r="55" spans="11:11" ht="24.95" customHeight="1" x14ac:dyDescent="0.25"/>
    <row r="56" spans="11:11" ht="24.95" customHeight="1" x14ac:dyDescent="0.25"/>
    <row r="57" spans="11:11" ht="24.95" customHeight="1" x14ac:dyDescent="0.25"/>
    <row r="58" spans="11:11" ht="24.95" customHeight="1" x14ac:dyDescent="0.25"/>
    <row r="59" spans="11:11" ht="24.95" customHeight="1" x14ac:dyDescent="0.25"/>
    <row r="60" spans="11:11" ht="24.95" customHeight="1" x14ac:dyDescent="0.25"/>
    <row r="61" spans="11:11" ht="24.95" customHeight="1" x14ac:dyDescent="0.25"/>
    <row r="62" spans="11:11" ht="24.95" customHeight="1" x14ac:dyDescent="0.25"/>
    <row r="63" spans="11:11" ht="24.95" customHeight="1" x14ac:dyDescent="0.25"/>
    <row r="64" spans="11:11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</sheetData>
  <mergeCells count="24">
    <mergeCell ref="A45:D45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41" right="0.19685039370078741" top="0.27559055118110237" bottom="0.17" header="0.27559055118110237" footer="0.11811023622047245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Franklyn Rafael Mirabal Rodriguez</cp:lastModifiedBy>
  <cp:lastPrinted>2022-03-28T17:03:40Z</cp:lastPrinted>
  <dcterms:created xsi:type="dcterms:W3CDTF">2017-09-27T15:04:47Z</dcterms:created>
  <dcterms:modified xsi:type="dcterms:W3CDTF">2022-05-19T19:54:47Z</dcterms:modified>
</cp:coreProperties>
</file>