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dssebel.acevedo\Desktop\TRANSPARENCIA\Nómina 2021\08-Agosto 2021\"/>
    </mc:Choice>
  </mc:AlternateContent>
  <bookViews>
    <workbookView xWindow="15" yWindow="465" windowWidth="51195" windowHeight="26895"/>
  </bookViews>
  <sheets>
    <sheet name="Sheet1" sheetId="1" r:id="rId1"/>
  </sheets>
  <definedNames>
    <definedName name="_xlnm._FilterDatabase" localSheetId="0" hidden="1">Sheet1!$A$16:$R$24</definedName>
    <definedName name="DATOS">#REF!</definedName>
    <definedName name="DATOSS">#REF!</definedName>
    <definedName name="_xlnm.Print_Area" localSheetId="0">Sheet1!$A$1:$R$55</definedName>
    <definedName name="_xlnm.Print_Titles" localSheetId="0">Sheet1!$6:$16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K24" i="1"/>
  <c r="L24" i="1"/>
  <c r="M24" i="1"/>
  <c r="N24" i="1"/>
  <c r="O24" i="1"/>
  <c r="P24" i="1"/>
  <c r="Q24" i="1"/>
  <c r="R24" i="1"/>
  <c r="F24" i="1"/>
  <c r="O18" i="1" l="1"/>
  <c r="Q18" i="1" l="1"/>
  <c r="P18" i="1"/>
  <c r="R18" i="1" s="1"/>
  <c r="P20" i="1" l="1"/>
  <c r="R20" i="1" s="1"/>
  <c r="Q20" i="1"/>
  <c r="O20" i="1"/>
  <c r="P23" i="1" l="1"/>
  <c r="R23" i="1" s="1"/>
  <c r="O23" i="1"/>
  <c r="Q23" i="1"/>
  <c r="P22" i="1" l="1"/>
  <c r="R22" i="1" s="1"/>
  <c r="Q22" i="1" l="1"/>
  <c r="O22" i="1"/>
</calcChain>
</file>

<file path=xl/sharedStrings.xml><?xml version="1.0" encoding="utf-8"?>
<sst xmlns="http://schemas.openxmlformats.org/spreadsheetml/2006/main" count="44" uniqueCount="36">
  <si>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</si>
  <si>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</si>
  <si>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</si>
  <si>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</si>
  <si>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</si>
  <si>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</si>
  <si>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</si>
  <si>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</si>
  <si>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</si>
  <si>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</si>
  <si>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</si>
  <si>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</si>
  <si>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</si>
  <si>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</si>
  <si>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Registro
Dependientes
Adicionales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</si>
  <si>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</si>
  <si>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</si>
  <si>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</si>
  <si>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</si>
  <si>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</si>
  <si>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</si>
  <si>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</si>
  <si>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</si>
  <si>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</si>
  <si>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t>Francisco Antonio Abreu Burgos</t>
  </si>
  <si>
    <t>José Isidro Aguilera Pérez</t>
  </si>
  <si>
    <t>Julio Cesar Feliz Pineyro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</si>
  <si>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</si>
  <si>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</si>
  <si>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Sección de Almacén Y Suministro</t>
  </si>
  <si>
    <t>Departamento Financiero</t>
  </si>
  <si>
    <t>Branlis Roberto Quezada Lebron</t>
  </si>
  <si>
    <t>Supervisor</t>
  </si>
  <si>
    <t>Género</t>
  </si>
  <si>
    <t>Masculino</t>
  </si>
  <si>
    <t>Nómina Vigilancia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</si>
</sst>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b/>
      <sz val="10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b/>
      <i/>
      <sz val="10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19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164" fontId="21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6" fillId="2" borderId="0" xfId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31" fillId="34" borderId="12" xfId="45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top"/>
    </xf>
    <xf numFmtId="4" fontId="27" fillId="2" borderId="0" xfId="0" applyNumberFormat="1" applyFont="1" applyFill="1" applyBorder="1" applyAlignment="1">
      <alignment horizontal="center" vertical="center"/>
    </xf>
    <xf numFmtId="43" fontId="22" fillId="2" borderId="0" xfId="0" applyNumberFormat="1" applyFont="1" applyFill="1" applyAlignment="1">
      <alignment horizontal="center" vertical="center"/>
    </xf>
    <xf numFmtId="0" fontId="29" fillId="36" borderId="13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/>
    </xf>
    <xf numFmtId="0" fontId="33" fillId="37" borderId="14" xfId="0" applyFont="1" applyFill="1" applyBorder="1" applyAlignment="1"/>
    <xf numFmtId="0" fontId="33" fillId="37" borderId="15" xfId="0" applyFont="1" applyFill="1" applyBorder="1" applyAlignment="1"/>
    <xf numFmtId="0" fontId="33" fillId="37" borderId="16" xfId="0" applyFont="1" applyFill="1" applyBorder="1" applyAlignment="1"/>
    <xf numFmtId="0" fontId="30" fillId="2" borderId="0" xfId="0" applyFont="1" applyFill="1" applyBorder="1" applyAlignment="1">
      <alignment horizontal="right" vertical="center"/>
    </xf>
    <xf numFmtId="0" fontId="33" fillId="2" borderId="0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4" fontId="22" fillId="2" borderId="0" xfId="0" applyNumberFormat="1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31" fillId="34" borderId="1" xfId="0" applyFont="1" applyFill="1" applyBorder="1" applyAlignment="1">
      <alignment horizontal="center" vertical="center" wrapText="1"/>
    </xf>
    <xf numFmtId="0" fontId="31" fillId="34" borderId="13" xfId="0" applyFont="1" applyFill="1" applyBorder="1" applyAlignment="1">
      <alignment horizontal="center" vertical="center" wrapText="1"/>
    </xf>
    <xf numFmtId="0" fontId="31" fillId="34" borderId="1" xfId="0" applyFont="1" applyFill="1" applyBorder="1" applyAlignment="1">
      <alignment horizontal="center" vertical="center"/>
    </xf>
    <xf numFmtId="0" fontId="31" fillId="34" borderId="13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5" fillId="2" borderId="0" xfId="1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/>
    </xf>
    <xf numFmtId="4" fontId="31" fillId="34" borderId="1" xfId="0" applyNumberFormat="1" applyFont="1" applyFill="1" applyBorder="1" applyAlignment="1">
      <alignment horizontal="center" vertical="center" wrapText="1"/>
    </xf>
    <xf numFmtId="4" fontId="31" fillId="34" borderId="13" xfId="0" applyNumberFormat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top"/>
    </xf>
    <xf numFmtId="0" fontId="32" fillId="2" borderId="0" xfId="1" applyFont="1" applyFill="1" applyBorder="1" applyAlignment="1">
      <alignment horizont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1014562</xdr:colOff>
      <xdr:row>31</xdr:row>
      <xdr:rowOff>219075</xdr:rowOff>
    </xdr:from>
    <xdr:to>
      <xdr:col>17</xdr:col>
      <xdr:colOff>1371110</xdr:colOff>
      <xdr:row>54</xdr:row>
      <xdr:rowOff>304800</xdr:rowOff>
    </xdr:to>
    <xdr:pic>
      <xdr:nvPicPr>
        <xdr:cNvPr id="24" name="Imagen 23">
          <a:extLst>
            <a:ext uri="{FF2B5EF4-FFF2-40B4-BE49-F238E27FC236}">
              <a16:creationId xmlns="" xmlns:a16="http://schemas.microsoft.com/office/drawing/2014/main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88062" y="8896350"/>
          <a:ext cx="7262173" cy="7315200"/>
        </a:xfrm>
        <a:prstGeom prst="rect">
          <a:avLst/>
        </a:prstGeom>
      </xdr:spPr>
    </xdr:pic>
    <xdr:clientData/>
  </xdr:twoCellAnchor>
  <xdr:twoCellAnchor editAs="oneCell">
    <xdr:from>
      <xdr:col>6</xdr:col>
      <xdr:colOff>1352550</xdr:colOff>
      <xdr:row>0</xdr:row>
      <xdr:rowOff>104775</xdr:rowOff>
    </xdr:from>
    <xdr:to>
      <xdr:col>10</xdr:col>
      <xdr:colOff>1162050</xdr:colOff>
      <xdr:row>9</xdr:row>
      <xdr:rowOff>35925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104775"/>
          <a:ext cx="5334000" cy="21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70"/>
  <sheetViews>
    <sheetView tabSelected="1" view="pageBreakPreview" zoomScaleNormal="48" zoomScaleSheetLayoutView="100" workbookViewId="0">
      <selection activeCell="A14" sqref="A14:A16"/>
    </sheetView>
  </sheetViews>
  <sheetFormatPr defaultColWidth="9.140625" defaultRowHeight="30" customHeight="1" x14ac:dyDescent="0.25"/>
  <cols>
    <col min="1" max="1" width="5.7109375" style="7" customWidth="1"/>
    <col min="2" max="2" width="40.7109375" style="2" customWidth="1"/>
    <col min="3" max="3" width="35.7109375" style="2" customWidth="1"/>
    <col min="4" max="5" width="10.7109375" style="7" customWidth="1"/>
    <col min="6" max="6" width="20.7109375" style="11" customWidth="1"/>
    <col min="7" max="18" width="20.7109375" style="7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s="8" customFormat="1" ht="20.100000000000001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s="8" customFormat="1" ht="20.100000000000001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s="8" customFormat="1" ht="20.100000000000001" customHeight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18" s="8" customFormat="1" ht="20.100000000000001" customHeight="1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s="8" customFormat="1" ht="20.100000000000001" customHeight="1" x14ac:dyDescent="0.35">
      <c r="A10" s="44" t="s">
        <v>35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</row>
    <row r="11" spans="1:18" s="8" customFormat="1" ht="20.100000000000001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s="15" customFormat="1" ht="20.100000000000001" customHeight="1" x14ac:dyDescent="0.25">
      <c r="A12" s="43" t="s">
        <v>27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</row>
    <row r="13" spans="1:18" s="8" customFormat="1" ht="20.100000000000001" customHeight="1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 s="10" customFormat="1" ht="20.100000000000001" customHeight="1" x14ac:dyDescent="0.25">
      <c r="A14" s="30" t="s">
        <v>7</v>
      </c>
      <c r="B14" s="32" t="s">
        <v>11</v>
      </c>
      <c r="C14" s="32" t="s">
        <v>9</v>
      </c>
      <c r="D14" s="32" t="s">
        <v>1</v>
      </c>
      <c r="E14" s="32" t="s">
        <v>33</v>
      </c>
      <c r="F14" s="41" t="s">
        <v>17</v>
      </c>
      <c r="G14" s="30" t="s">
        <v>19</v>
      </c>
      <c r="H14" s="30" t="s">
        <v>12</v>
      </c>
      <c r="I14" s="32" t="s">
        <v>20</v>
      </c>
      <c r="J14" s="32"/>
      <c r="K14" s="32"/>
      <c r="L14" s="32"/>
      <c r="M14" s="32"/>
      <c r="N14" s="32"/>
      <c r="O14" s="32"/>
      <c r="P14" s="32" t="s">
        <v>0</v>
      </c>
      <c r="Q14" s="32"/>
      <c r="R14" s="30" t="s">
        <v>18</v>
      </c>
    </row>
    <row r="15" spans="1:18" s="10" customFormat="1" ht="20.100000000000001" customHeight="1" x14ac:dyDescent="0.25">
      <c r="A15" s="30"/>
      <c r="B15" s="32"/>
      <c r="C15" s="32"/>
      <c r="D15" s="32"/>
      <c r="E15" s="32"/>
      <c r="F15" s="41"/>
      <c r="G15" s="30"/>
      <c r="H15" s="30"/>
      <c r="I15" s="34" t="s">
        <v>2</v>
      </c>
      <c r="J15" s="34"/>
      <c r="K15" s="34" t="s">
        <v>13</v>
      </c>
      <c r="L15" s="40" t="s">
        <v>10</v>
      </c>
      <c r="M15" s="40"/>
      <c r="N15" s="34" t="s">
        <v>14</v>
      </c>
      <c r="O15" s="34" t="s">
        <v>8</v>
      </c>
      <c r="P15" s="34" t="s">
        <v>15</v>
      </c>
      <c r="Q15" s="34" t="s">
        <v>3</v>
      </c>
      <c r="R15" s="30"/>
    </row>
    <row r="16" spans="1:18" s="10" customFormat="1" ht="20.100000000000001" customHeight="1" x14ac:dyDescent="0.25">
      <c r="A16" s="31"/>
      <c r="B16" s="33"/>
      <c r="C16" s="33"/>
      <c r="D16" s="33"/>
      <c r="E16" s="33"/>
      <c r="F16" s="42"/>
      <c r="G16" s="31"/>
      <c r="H16" s="31"/>
      <c r="I16" s="18" t="s">
        <v>4</v>
      </c>
      <c r="J16" s="18" t="s">
        <v>21</v>
      </c>
      <c r="K16" s="35"/>
      <c r="L16" s="18" t="s">
        <v>5</v>
      </c>
      <c r="M16" s="18" t="s">
        <v>6</v>
      </c>
      <c r="N16" s="35"/>
      <c r="O16" s="35"/>
      <c r="P16" s="35"/>
      <c r="Q16" s="35"/>
      <c r="R16" s="31"/>
    </row>
    <row r="17" spans="1:18" s="1" customFormat="1" ht="24.95" customHeight="1" x14ac:dyDescent="0.3">
      <c r="A17" s="20" t="s">
        <v>30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2"/>
    </row>
    <row r="18" spans="1:18" ht="24.95" customHeight="1" x14ac:dyDescent="0.25">
      <c r="A18" s="3">
        <v>1</v>
      </c>
      <c r="B18" s="4" t="s">
        <v>31</v>
      </c>
      <c r="C18" s="5" t="s">
        <v>32</v>
      </c>
      <c r="D18" s="3" t="s">
        <v>22</v>
      </c>
      <c r="E18" s="19" t="s">
        <v>34</v>
      </c>
      <c r="F18" s="12">
        <v>131000</v>
      </c>
      <c r="G18" s="12">
        <v>21332.87</v>
      </c>
      <c r="H18" s="12">
        <v>25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f>SUM(I18:N18)</f>
        <v>0</v>
      </c>
      <c r="P18" s="12">
        <f>SUM(G18,H18,I18,L18,N18)</f>
        <v>21357.87</v>
      </c>
      <c r="Q18" s="12">
        <f>+J18+K18+M18</f>
        <v>0</v>
      </c>
      <c r="R18" s="12">
        <f>+F18-P18</f>
        <v>109642.13</v>
      </c>
    </row>
    <row r="19" spans="1:18" s="1" customFormat="1" ht="24.95" customHeight="1" x14ac:dyDescent="0.3">
      <c r="A19" s="20" t="s">
        <v>29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2"/>
    </row>
    <row r="20" spans="1:18" ht="24.95" customHeight="1" x14ac:dyDescent="0.25">
      <c r="A20" s="3">
        <v>2</v>
      </c>
      <c r="B20" s="4" t="s">
        <v>26</v>
      </c>
      <c r="C20" s="5" t="s">
        <v>23</v>
      </c>
      <c r="D20" s="3" t="s">
        <v>22</v>
      </c>
      <c r="E20" s="19" t="s">
        <v>34</v>
      </c>
      <c r="F20" s="12">
        <v>24750</v>
      </c>
      <c r="G20" s="12">
        <v>0</v>
      </c>
      <c r="H20" s="12">
        <v>25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f t="shared" ref="O20" si="0">SUM(I20:N20)</f>
        <v>0</v>
      </c>
      <c r="P20" s="12">
        <f t="shared" ref="P20" si="1">SUM(G20,H20,I20,L20,N20)</f>
        <v>25</v>
      </c>
      <c r="Q20" s="12">
        <f t="shared" ref="Q20" si="2">+J20+K20+M20</f>
        <v>0</v>
      </c>
      <c r="R20" s="12">
        <f t="shared" ref="R20" si="3">+F20-P20</f>
        <v>24725</v>
      </c>
    </row>
    <row r="21" spans="1:18" s="1" customFormat="1" ht="24.95" customHeight="1" x14ac:dyDescent="0.3">
      <c r="A21" s="20" t="s">
        <v>28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2"/>
    </row>
    <row r="22" spans="1:18" ht="24.95" customHeight="1" x14ac:dyDescent="0.25">
      <c r="A22" s="3">
        <v>3</v>
      </c>
      <c r="B22" s="4" t="s">
        <v>24</v>
      </c>
      <c r="C22" s="5" t="s">
        <v>23</v>
      </c>
      <c r="D22" s="3" t="s">
        <v>22</v>
      </c>
      <c r="E22" s="19" t="s">
        <v>34</v>
      </c>
      <c r="F22" s="12">
        <v>52324.800000000003</v>
      </c>
      <c r="G22" s="12">
        <v>2660.84</v>
      </c>
      <c r="H22" s="12">
        <v>25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f t="shared" ref="O22" si="4">SUM(I22:N22)</f>
        <v>0</v>
      </c>
      <c r="P22" s="12">
        <f t="shared" ref="P22" si="5">SUM(G22,H22,I22,L22,N22)</f>
        <v>2685.84</v>
      </c>
      <c r="Q22" s="12">
        <f t="shared" ref="Q22" si="6">+J22+K22+M22</f>
        <v>0</v>
      </c>
      <c r="R22" s="12">
        <f t="shared" ref="R22" si="7">+F22-P22</f>
        <v>49638.96</v>
      </c>
    </row>
    <row r="23" spans="1:18" ht="24.95" customHeight="1" x14ac:dyDescent="0.25">
      <c r="A23" s="3">
        <v>4</v>
      </c>
      <c r="B23" s="4" t="s">
        <v>25</v>
      </c>
      <c r="C23" s="5" t="s">
        <v>23</v>
      </c>
      <c r="D23" s="3" t="s">
        <v>22</v>
      </c>
      <c r="E23" s="19" t="s">
        <v>34</v>
      </c>
      <c r="F23" s="12">
        <v>41038.800000000003</v>
      </c>
      <c r="G23" s="12">
        <v>953.07</v>
      </c>
      <c r="H23" s="12">
        <v>25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f t="shared" ref="O23" si="8">SUM(I23:N23)</f>
        <v>0</v>
      </c>
      <c r="P23" s="12">
        <f t="shared" ref="P23" si="9">SUM(G23,H23,I23,L23,N23)</f>
        <v>978.07</v>
      </c>
      <c r="Q23" s="12">
        <f t="shared" ref="Q23" si="10">+J23+K23+M23</f>
        <v>0</v>
      </c>
      <c r="R23" s="12">
        <f>+F23-P23</f>
        <v>40060.730000000003</v>
      </c>
    </row>
    <row r="24" spans="1:18" s="1" customFormat="1" ht="24.95" customHeight="1" x14ac:dyDescent="0.25">
      <c r="A24" s="36" t="s">
        <v>16</v>
      </c>
      <c r="B24" s="36"/>
      <c r="C24" s="36"/>
      <c r="D24" s="36"/>
      <c r="E24" s="23"/>
      <c r="F24" s="14">
        <f>SUM(F17:F23)</f>
        <v>249113.60000000001</v>
      </c>
      <c r="G24" s="14">
        <f t="shared" ref="G24:R24" si="11">SUM(G17:G23)</f>
        <v>24946.78</v>
      </c>
      <c r="H24" s="14">
        <f t="shared" si="11"/>
        <v>100</v>
      </c>
      <c r="I24" s="14">
        <f t="shared" si="11"/>
        <v>0</v>
      </c>
      <c r="J24" s="14">
        <f t="shared" si="11"/>
        <v>0</v>
      </c>
      <c r="K24" s="14">
        <f t="shared" si="11"/>
        <v>0</v>
      </c>
      <c r="L24" s="14">
        <f t="shared" si="11"/>
        <v>0</v>
      </c>
      <c r="M24" s="14">
        <f t="shared" si="11"/>
        <v>0</v>
      </c>
      <c r="N24" s="14">
        <f t="shared" si="11"/>
        <v>0</v>
      </c>
      <c r="O24" s="14">
        <f t="shared" si="11"/>
        <v>0</v>
      </c>
      <c r="P24" s="14">
        <f t="shared" si="11"/>
        <v>25046.78</v>
      </c>
      <c r="Q24" s="14">
        <f t="shared" si="11"/>
        <v>0</v>
      </c>
      <c r="R24" s="14">
        <f t="shared" si="11"/>
        <v>224066.82</v>
      </c>
    </row>
    <row r="25" spans="1:18" ht="24.95" customHeight="1" x14ac:dyDescent="0.25">
      <c r="F25" s="13"/>
      <c r="N25" s="16"/>
    </row>
    <row r="26" spans="1:18" ht="24.95" customHeight="1" x14ac:dyDescent="0.25">
      <c r="N26" s="6"/>
      <c r="O26" s="11"/>
      <c r="P26" s="11"/>
      <c r="Q26" s="11"/>
      <c r="R26" s="11"/>
    </row>
    <row r="27" spans="1:18" s="25" customFormat="1" ht="24.95" customHeigh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s="8" customFormat="1" ht="24.95" customHeight="1" x14ac:dyDescent="0.25">
      <c r="A28" s="26"/>
      <c r="B28" s="27"/>
      <c r="D28" s="26"/>
      <c r="E28" s="26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 ht="24.95" customHeight="1" x14ac:dyDescent="0.25">
      <c r="N29" s="17"/>
    </row>
    <row r="30" spans="1:18" ht="24.95" customHeight="1" x14ac:dyDescent="0.25"/>
    <row r="31" spans="1:18" ht="24.95" customHeight="1" x14ac:dyDescent="0.25"/>
    <row r="32" spans="1:18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</sheetData>
  <mergeCells count="25">
    <mergeCell ref="A24:D24"/>
    <mergeCell ref="A6:R7"/>
    <mergeCell ref="A8:R8"/>
    <mergeCell ref="A9:R9"/>
    <mergeCell ref="P14:Q14"/>
    <mergeCell ref="R14:R16"/>
    <mergeCell ref="I15:J15"/>
    <mergeCell ref="K15:K16"/>
    <mergeCell ref="L15:M15"/>
    <mergeCell ref="N15:N16"/>
    <mergeCell ref="P15:P16"/>
    <mergeCell ref="F14:F16"/>
    <mergeCell ref="G14:G16"/>
    <mergeCell ref="A12:R12"/>
    <mergeCell ref="A10:R10"/>
    <mergeCell ref="Q15:Q16"/>
    <mergeCell ref="A13:R13"/>
    <mergeCell ref="A14:A16"/>
    <mergeCell ref="B14:B16"/>
    <mergeCell ref="H14:H16"/>
    <mergeCell ref="C14:C16"/>
    <mergeCell ref="O15:O16"/>
    <mergeCell ref="I14:O14"/>
    <mergeCell ref="D14:D16"/>
    <mergeCell ref="E14:E16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2021-07-21T13:22:02Z</cp:lastPrinted>
  <dcterms:created xsi:type="dcterms:W3CDTF">2017-09-27T15:04:47Z</dcterms:created>
  <dcterms:modified xsi:type="dcterms:W3CDTF">2021-08-13T18:20:23Z</dcterms:modified>
</cp:coreProperties>
</file>