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s\LICITACION JUNIO\1ER Y 2DO NIVEL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16" i="1" l="1"/>
  <c r="F459" i="1" l="1"/>
  <c r="F415" i="1"/>
  <c r="F414" i="1"/>
  <c r="F413" i="1"/>
  <c r="F26" i="1"/>
  <c r="F410" i="1" l="1"/>
  <c r="G447" i="1" l="1"/>
  <c r="F476" i="1" l="1"/>
  <c r="F475" i="1"/>
  <c r="F474" i="1"/>
  <c r="F473" i="1"/>
  <c r="F472" i="1"/>
  <c r="F471" i="1"/>
  <c r="F470" i="1"/>
  <c r="F469" i="1"/>
  <c r="F465" i="1"/>
  <c r="F464" i="1"/>
  <c r="F460" i="1"/>
  <c r="F458" i="1"/>
  <c r="F457" i="1"/>
  <c r="F456" i="1"/>
  <c r="F442" i="1"/>
  <c r="G443" i="1" s="1"/>
  <c r="F439" i="1"/>
  <c r="G440" i="1" s="1"/>
  <c r="F435" i="1"/>
  <c r="F434" i="1"/>
  <c r="F433" i="1"/>
  <c r="F430" i="1"/>
  <c r="F429" i="1"/>
  <c r="F409" i="1"/>
  <c r="F408" i="1"/>
  <c r="F407" i="1"/>
  <c r="F406" i="1"/>
  <c r="F405" i="1"/>
  <c r="F404" i="1"/>
  <c r="F403" i="1"/>
  <c r="F402" i="1"/>
  <c r="F401" i="1"/>
  <c r="F400" i="1"/>
  <c r="F399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7" i="1"/>
  <c r="G378" i="1" s="1"/>
  <c r="F374" i="1"/>
  <c r="G375" i="1" s="1"/>
  <c r="F370" i="1"/>
  <c r="G371" i="1" s="1"/>
  <c r="F366" i="1"/>
  <c r="F365" i="1"/>
  <c r="F364" i="1"/>
  <c r="F360" i="1"/>
  <c r="F359" i="1"/>
  <c r="F358" i="1"/>
  <c r="F357" i="1"/>
  <c r="F356" i="1"/>
  <c r="F344" i="1"/>
  <c r="F343" i="1"/>
  <c r="F340" i="1"/>
  <c r="G341" i="1" s="1"/>
  <c r="F337" i="1"/>
  <c r="F336" i="1"/>
  <c r="F335" i="1"/>
  <c r="F334" i="1"/>
  <c r="F333" i="1"/>
  <c r="F332" i="1"/>
  <c r="F331" i="1"/>
  <c r="F328" i="1"/>
  <c r="F327" i="1"/>
  <c r="F326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1" i="1"/>
  <c r="F270" i="1"/>
  <c r="F269" i="1"/>
  <c r="F268" i="1"/>
  <c r="F267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48" i="1"/>
  <c r="F247" i="1"/>
  <c r="F246" i="1"/>
  <c r="F245" i="1"/>
  <c r="F244" i="1"/>
  <c r="F243" i="1"/>
  <c r="F242" i="1"/>
  <c r="F241" i="1"/>
  <c r="F240" i="1"/>
  <c r="F239" i="1"/>
  <c r="F238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6" i="1"/>
  <c r="F215" i="1"/>
  <c r="F211" i="1"/>
  <c r="F210" i="1"/>
  <c r="F209" i="1"/>
  <c r="F208" i="1"/>
  <c r="F207" i="1"/>
  <c r="F206" i="1"/>
  <c r="F205" i="1"/>
  <c r="F204" i="1"/>
  <c r="F203" i="1"/>
  <c r="F202" i="1"/>
  <c r="F194" i="1"/>
  <c r="F193" i="1"/>
  <c r="F190" i="1"/>
  <c r="G191" i="1" s="1"/>
  <c r="F187" i="1"/>
  <c r="F186" i="1"/>
  <c r="F185" i="1"/>
  <c r="F184" i="1"/>
  <c r="F183" i="1"/>
  <c r="F182" i="1"/>
  <c r="F181" i="1"/>
  <c r="F180" i="1"/>
  <c r="F176" i="1"/>
  <c r="F175" i="1"/>
  <c r="F174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0" i="1"/>
  <c r="F119" i="1"/>
  <c r="F118" i="1"/>
  <c r="F117" i="1"/>
  <c r="F116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7" i="1"/>
  <c r="F96" i="1"/>
  <c r="F95" i="1"/>
  <c r="F94" i="1"/>
  <c r="F93" i="1"/>
  <c r="F92" i="1"/>
  <c r="F91" i="1"/>
  <c r="F90" i="1"/>
  <c r="F89" i="1"/>
  <c r="F88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8" i="1"/>
  <c r="F67" i="1"/>
  <c r="F63" i="1"/>
  <c r="F62" i="1"/>
  <c r="F61" i="1"/>
  <c r="F60" i="1"/>
  <c r="F59" i="1"/>
  <c r="F58" i="1"/>
  <c r="F57" i="1"/>
  <c r="F56" i="1"/>
  <c r="F55" i="1"/>
  <c r="F54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G420" i="1" l="1"/>
  <c r="G516" i="1"/>
  <c r="G177" i="1"/>
  <c r="G436" i="1"/>
  <c r="G517" i="1"/>
  <c r="G361" i="1"/>
  <c r="G329" i="1"/>
  <c r="G47" i="1"/>
  <c r="G49" i="1" s="1"/>
  <c r="G64" i="1"/>
  <c r="G86" i="1"/>
  <c r="G98" i="1"/>
  <c r="G113" i="1"/>
  <c r="G171" i="1"/>
  <c r="G188" i="1"/>
  <c r="G195" i="1"/>
  <c r="G212" i="1"/>
  <c r="G217" i="1"/>
  <c r="G236" i="1"/>
  <c r="G249" i="1"/>
  <c r="G264" i="1"/>
  <c r="G272" i="1"/>
  <c r="G307" i="1"/>
  <c r="G323" i="1"/>
  <c r="G338" i="1"/>
  <c r="G345" i="1"/>
  <c r="G367" i="1"/>
  <c r="G396" i="1"/>
  <c r="G411" i="1"/>
  <c r="G431" i="1"/>
  <c r="G69" i="1"/>
  <c r="G121" i="1"/>
  <c r="G449" i="1" l="1"/>
  <c r="G422" i="1"/>
  <c r="G347" i="1"/>
  <c r="G197" i="1"/>
  <c r="G520" i="1" l="1"/>
  <c r="F525" i="1" s="1"/>
  <c r="F526" i="1" l="1"/>
  <c r="F528" i="1"/>
  <c r="F527" i="1"/>
  <c r="F529" i="1"/>
  <c r="F524" i="1"/>
  <c r="F523" i="1"/>
  <c r="F530" i="1"/>
  <c r="F531" i="1"/>
  <c r="E535" i="1" l="1"/>
  <c r="G532" i="1"/>
  <c r="G535" i="1" s="1"/>
</calcChain>
</file>

<file path=xl/sharedStrings.xml><?xml version="1.0" encoding="utf-8"?>
<sst xmlns="http://schemas.openxmlformats.org/spreadsheetml/2006/main" count="821" uniqueCount="325">
  <si>
    <t xml:space="preserve">     REMODELACION 1ER. Y 2DO. NIVEL,</t>
  </si>
  <si>
    <t xml:space="preserve">     ESCALERA Y PUERTAS DE EMERGENCIA             </t>
  </si>
  <si>
    <t xml:space="preserve">     REPARACION DE MONTA CARGA, </t>
  </si>
  <si>
    <t xml:space="preserve">     OFICINAS DE TRASPORTACION Y SEGURDAD</t>
  </si>
  <si>
    <t xml:space="preserve">     ALMACEN EN SOTANO Y  VESTIDOR  MAYORDONIA</t>
  </si>
  <si>
    <t>ITEM</t>
  </si>
  <si>
    <t>DESCRIPCIÓN</t>
  </si>
  <si>
    <t>CANTIDAD</t>
  </si>
  <si>
    <t>U.D</t>
  </si>
  <si>
    <t>P.U</t>
  </si>
  <si>
    <t xml:space="preserve">VALOR </t>
  </si>
  <si>
    <t>SUB-TOTAL</t>
  </si>
  <si>
    <t xml:space="preserve">I </t>
  </si>
  <si>
    <t>REHABILITACION</t>
  </si>
  <si>
    <t>PRELIMINARES</t>
  </si>
  <si>
    <t>DESMONTE Y DEMOLICIONES</t>
  </si>
  <si>
    <t>1ER NIVEL</t>
  </si>
  <si>
    <t>DESMONTE DE INODOROS</t>
  </si>
  <si>
    <t>UDS</t>
  </si>
  <si>
    <t>DESMONTE DE LAVAMANOS</t>
  </si>
  <si>
    <t>DESMONTE DE VENTANAS DE CRISTAL</t>
  </si>
  <si>
    <t>DESMONTE DE HUECOS ACRISTALADOS (CRISTAL FIJO)</t>
  </si>
  <si>
    <t>M2</t>
  </si>
  <si>
    <t xml:space="preserve">DESMONTE DE PLAFON DE TECHO </t>
  </si>
  <si>
    <t>DEMOLICIÓN DE PISOS</t>
  </si>
  <si>
    <t>DEMOLICIÓN DE MUROS DE HORMIGON</t>
  </si>
  <si>
    <t>DEMOLICIÓN DE MUROS DE SHEETROCK</t>
  </si>
  <si>
    <t>DEMOLICION DE CERAMICA</t>
  </si>
  <si>
    <t>ACOPIO Y TRASLADO DE MATERIALES</t>
  </si>
  <si>
    <t>M3</t>
  </si>
  <si>
    <t>BOTE DE MATERIAL DE DEMOLICIÓN (e=1.35)</t>
  </si>
  <si>
    <t>2DO NIVEL</t>
  </si>
  <si>
    <t>DESMONTE DE PUERTAS</t>
  </si>
  <si>
    <t>DESMONTE DE PLAFON DE TECHO EN BAÑO</t>
  </si>
  <si>
    <t>DEMOLICIÓN DE PISOS MOSAICOS</t>
  </si>
  <si>
    <t>DEMOLICIÓN DE TECHO DE CONCRETO</t>
  </si>
  <si>
    <t xml:space="preserve">DEMOLICIÓN DE PISO EN AREA DE RECEPCION Y CUARTO PEQUEÑO EN RECEPCION </t>
  </si>
  <si>
    <t>SUBTOTAL PRELIMINARES</t>
  </si>
  <si>
    <t>MUROS</t>
  </si>
  <si>
    <t>DIVISIONES EN MUROS DE SHEETROCK (T/C)BAJO CRISTAL H-0.50</t>
  </si>
  <si>
    <t>DIVISIONES EN MUROS DE SHEETROCK (T/C)SOBRE CRISTAL H-0.30</t>
  </si>
  <si>
    <t>PANDERETAS DE CRISTAL P40, LAMINADO H.1.40M(VER ESPECIFICACIONES)</t>
  </si>
  <si>
    <t>DIVISIONES EN MUROS DE SHEETROCK (T/C)</t>
  </si>
  <si>
    <t>DIVISIONES EN MUROS BLOCKES DE 20cm</t>
  </si>
  <si>
    <t>CARRETEO</t>
  </si>
  <si>
    <t>PAÑETE</t>
  </si>
  <si>
    <t>CANTOS</t>
  </si>
  <si>
    <t>ML</t>
  </si>
  <si>
    <t>MOCHETAS</t>
  </si>
  <si>
    <t>TECHO</t>
  </si>
  <si>
    <t>PLAFON VINIL YESO 2 X 2 (TODO COSTO)</t>
  </si>
  <si>
    <t>PLAFON EN BAÑOS PVC 2 X 2 (TODO COSTO)</t>
  </si>
  <si>
    <t>INSTALACIONES SANITARIAS</t>
  </si>
  <si>
    <t>INODORO FLUXOMETRO (INC. ACCS. E INST.)</t>
  </si>
  <si>
    <t>INODORO STANDAR (INC. ACCS. E INST.)</t>
  </si>
  <si>
    <t>LAVAMANOS OVALADO BLANCO EMPOSTRADO (INC. ACCS. E INST.)</t>
  </si>
  <si>
    <t>UNDS</t>
  </si>
  <si>
    <t>LAVAMANOS OVALADO BLANCO CON PEDESTAL (INC. ACCS. E INST.)</t>
  </si>
  <si>
    <t>ORINAL SENCILLO (INC. ACCS. E INST.)</t>
  </si>
  <si>
    <t xml:space="preserve">TOPE DE GRANITO NATURAL COLOR NEGRO PARA LAVAMANOS EMPOSTRADOS, BAÑOS </t>
  </si>
  <si>
    <t>FREGADERO SENSILLO ACERO INOX.</t>
  </si>
  <si>
    <t>VERTEDERO EN MUROS DE BLOQUES Y REVEST. EN CERÁMICA</t>
  </si>
  <si>
    <t>CERAMICA DE PISO, GRIS, ANTIDESLIZANTE 60 X 60</t>
  </si>
  <si>
    <t>TUB. Y PIEZAS DRENAJE PVC BAÑOS</t>
  </si>
  <si>
    <t>TUBERIAS Y PIEZAS A.P. PVC-HG BAÑOS Y COCINA</t>
  </si>
  <si>
    <t>M. O. PLOMERIA</t>
  </si>
  <si>
    <t>PA</t>
  </si>
  <si>
    <t>MUEBLE DE PINO NATURAL CON  TOPE DE GRANITO NATURAL EN COCINA 0.60 X 2.20M2</t>
  </si>
  <si>
    <t>INSTALACIONES ELÉCTRICAS</t>
  </si>
  <si>
    <t>SALIDA DE LÁMPARA FL. 2"X2" (3T-8/18W) CON BALASTRO ELECTR.</t>
  </si>
  <si>
    <t>UNDS.</t>
  </si>
  <si>
    <t>SALIDA DE DATA SIN CABLE EN DUCTO DE ¾"</t>
  </si>
  <si>
    <t>SALIDA DE TOMACORRIENTE DOBLE 120V BTICINO</t>
  </si>
  <si>
    <t>SALIDA DE TOMACORRIENTE DOBLE 220V BTICINO</t>
  </si>
  <si>
    <t>SALIDA DE LUZ CENITAL CON BOMB. DE BAJO CONS. 30W/120V</t>
  </si>
  <si>
    <t>SALIDA DE INTERRUPTOR DOBLE BTICINO</t>
  </si>
  <si>
    <t>SALIDA DE INTERRUPTOR TRIPLE BTICINO</t>
  </si>
  <si>
    <t>SALIDA DE INTERRUPTOR THREE-WAY BTICINO</t>
  </si>
  <si>
    <t>SALIDA DE LUZ CENITALLAMPARAS EN AREA DE RECEPCION</t>
  </si>
  <si>
    <t xml:space="preserve"> LÍNEA ALIMENTADORA PANEL DE ILUMINACIÓN TOMA CORRIENTE DE USO GENERAL</t>
  </si>
  <si>
    <t>ALAMBRE THW #2 ST.</t>
  </si>
  <si>
    <t>PL.</t>
  </si>
  <si>
    <t>ALAMBRE THW #4 ST.</t>
  </si>
  <si>
    <t>TUBO EMT DE 2"X10'</t>
  </si>
  <si>
    <t>TUERCA BUSHING DE  2.0"</t>
  </si>
  <si>
    <t>CONECTOR RECTO EMT DE 2"</t>
  </si>
  <si>
    <t>COUPLIM EMT DE 2"</t>
  </si>
  <si>
    <t>UND.</t>
  </si>
  <si>
    <t>CHANEL UNITRÓN DE ¾"X10'</t>
  </si>
  <si>
    <t>ABRAZADERA UNITRÓN DE 2"</t>
  </si>
  <si>
    <t>TARUGO DE PLOMO ⅜"X2"</t>
  </si>
  <si>
    <t>TORNILLO CABEZA HEXAGONAL DE 5/16"X2"</t>
  </si>
  <si>
    <t xml:space="preserve">REGISTRO N-1R 18"X18"X6" </t>
  </si>
  <si>
    <t>BANDEJA GALVANIZADA TIPO REJILLAS DE 400mm X 35mm PARA CABLEADO RED TEC.</t>
  </si>
  <si>
    <t>WMC 12" CEILING HANGING BAR, ZINC</t>
  </si>
  <si>
    <t>TREADED ROD 1/2"</t>
  </si>
  <si>
    <t>HERRAMIENTAS          (TARUGOS, TORNILLOS, BARRENA, ECT.)</t>
  </si>
  <si>
    <t>M.O.</t>
  </si>
  <si>
    <t>CLIMATIZACION</t>
  </si>
  <si>
    <t>Unds.</t>
  </si>
  <si>
    <t xml:space="preserve">Mantenimiento de A/A T-Split de 7,5Ton ductable. Limpieza, cambio de filtros y recarga de refrigerante 410 A. </t>
  </si>
  <si>
    <t>Plancha Poliuretano 4.0mx1.20mx20mm</t>
  </si>
  <si>
    <t>Tape negro 2"x60 Yds. Rollo Usa</t>
  </si>
  <si>
    <t>Tape de Aluminio 3"x50Yds. Rollo U.S.A.</t>
  </si>
  <si>
    <t>Cemento de contacto para Poliuretano 1GL.</t>
  </si>
  <si>
    <t>Gal</t>
  </si>
  <si>
    <t>Rejilla de retorno 22"x22" S/F</t>
  </si>
  <si>
    <t>Rejilla de retorno 24"x24" S/F</t>
  </si>
  <si>
    <t>Ducto Flexible 3008, 8"x25'</t>
  </si>
  <si>
    <t>Ducto Flexible 3010, 10"x25'</t>
  </si>
  <si>
    <t>Ducto Flexible 3012, 12"x25'</t>
  </si>
  <si>
    <t>Difusor de 4 Vias 14"x14" S/D</t>
  </si>
  <si>
    <t>Varilla de soldadura Plata o% 1/8"x20" Harris</t>
  </si>
  <si>
    <t>Barra Unitron 3/4"x10'</t>
  </si>
  <si>
    <t>Barra Roscada 3/8"*6'</t>
  </si>
  <si>
    <t>Plancha de Zinc Galv.  4'x8' Cal. 26 Liso</t>
  </si>
  <si>
    <t>Tarugos plasticos y Tornillos Tf. para soporte de los ductos</t>
  </si>
  <si>
    <t>pa.</t>
  </si>
  <si>
    <t xml:space="preserve">Base metalica para los Aires 35.25"x35.25"x6" </t>
  </si>
  <si>
    <t xml:space="preserve">Base metalica para los Aires 29.25"x29.25"x6" </t>
  </si>
  <si>
    <t>Und.</t>
  </si>
  <si>
    <t>Tubo emt de 3/4"x10´</t>
  </si>
  <si>
    <t>Alambre THHN No. 8 St.</t>
  </si>
  <si>
    <t>Letra LB de 3/4"</t>
  </si>
  <si>
    <t>Abrazadera EMT 3/4"</t>
  </si>
  <si>
    <t>PA.</t>
  </si>
  <si>
    <t>Alambre THW #1/0 st</t>
  </si>
  <si>
    <t>PL</t>
  </si>
  <si>
    <t>Alambre THW #2 st</t>
  </si>
  <si>
    <t>tubo IMC de 2'' x 10'</t>
  </si>
  <si>
    <t>tuerca conduit de 2.0''</t>
  </si>
  <si>
    <t>tuerca bushing de 2.0''</t>
  </si>
  <si>
    <t>chanel unitron de 3/4'' x 10'</t>
  </si>
  <si>
    <t>UND</t>
  </si>
  <si>
    <t>abrazadera unitron de 2''</t>
  </si>
  <si>
    <t>tarugo de plomo 3/8'' x 2''</t>
  </si>
  <si>
    <t>Tornillo cabeza hexagonal de 5/16'' x 2''</t>
  </si>
  <si>
    <t xml:space="preserve">maind breaker trifasico de 150A/3 </t>
  </si>
  <si>
    <t xml:space="preserve">enclouse breaker </t>
  </si>
  <si>
    <t>panel electrico trifasico de 42 circuitos 200A/250V</t>
  </si>
  <si>
    <t>registro N-1R 18'' x 18'' x 6''</t>
  </si>
  <si>
    <t>registro N-3R 18'' x 18'' x 6''</t>
  </si>
  <si>
    <t>Tuerca 3/8"</t>
  </si>
  <si>
    <t>Arandela Plana 1/16"x3/8"</t>
  </si>
  <si>
    <t>PISOS</t>
  </si>
  <si>
    <t>ACONDICIONAMIENTO PREVIO</t>
  </si>
  <si>
    <t>PORCELANATO SUPER WHITE DOBLE CARGA 60*60</t>
  </si>
  <si>
    <t>PUERTAS</t>
  </si>
  <si>
    <t xml:space="preserve">EVERDOOR INC. TRANSON </t>
  </si>
  <si>
    <t xml:space="preserve">PUERTA CABINA DE BAÑOS EN PVC </t>
  </si>
  <si>
    <t xml:space="preserve">CABINA DE BAÑOS EN PVC </t>
  </si>
  <si>
    <t>UD</t>
  </si>
  <si>
    <t>VENTANAS</t>
  </si>
  <si>
    <t>REPARACION DE PAÑOS/HOJAS DE VENTANA</t>
  </si>
  <si>
    <t>PINTURA</t>
  </si>
  <si>
    <t xml:space="preserve">ACRÍLICA EN TECHO RECEPCION </t>
  </si>
  <si>
    <t>SUBTOTAL</t>
  </si>
  <si>
    <t>PANDERETAS DE CRISTAL P40, LAMINADO H.1.40M(VER ESPECIFICACIONES Y VER PLANOS</t>
  </si>
  <si>
    <t>DIVISIONES EN MUROS DE BLOCKS DE 20CM</t>
  </si>
  <si>
    <t>CERAMICA DE PISO BAÑOS, GRIS, ANTIDESLIZANTE 60 X 60</t>
  </si>
  <si>
    <t>CERAMICA EN PARED,  EN COCINA 20" X 40" HAYA MEDIO O CREMA A 60CM.</t>
  </si>
  <si>
    <t>MUEBLE CON TOPE DE GRANITO NATURAL CREMA EN COCINA 0.60 X 2.20M2</t>
  </si>
  <si>
    <t>SALIDA DE DATA  SIN CABLE EN DUCTO DE ¾"</t>
  </si>
  <si>
    <t>SALIDA DE INTERRUPTOR SENCILLO BTICINO CON TAPA METÁLICA</t>
  </si>
  <si>
    <t>SALIDA DE INTERRUPTOR FOUR-WAY BTICINO</t>
  </si>
  <si>
    <t>II-II.-PARTIDA ELÉCTRICA LÍNEA ALIMENTADORA PANEL DE ILUMINACIÓN TOMA CORRIENTE DE USO GENERAL</t>
  </si>
  <si>
    <t>ALAMBRE THW #1/0 ST.</t>
  </si>
  <si>
    <t>TUERCA CONDUIT DE  2.0"</t>
  </si>
  <si>
    <t>PUERTA DOBLE CRISTAL FLOTANTE</t>
  </si>
  <si>
    <t>CABINA DE BAÑOS EN PVC (INC. PUERTAS)</t>
  </si>
  <si>
    <t>SEMIGLOSS INTERIOR (2 MANOS)</t>
  </si>
  <si>
    <t>SOTANO</t>
  </si>
  <si>
    <t>SALIDA DE DATA</t>
  </si>
  <si>
    <t>TRASLADO Y COLOCACION AIRE SPLIT DE 18 BTU</t>
  </si>
  <si>
    <t>m3</t>
  </si>
  <si>
    <t xml:space="preserve">ZOCALOS SUPER WHITE </t>
  </si>
  <si>
    <t>PUETAS</t>
  </si>
  <si>
    <t>PUERTA DE EVERDOOR INC. TRANSON E INST.</t>
  </si>
  <si>
    <t>SEMIGLOSS INTERIOR Y EXTERIOR (2 MANOS)</t>
  </si>
  <si>
    <t>VESTIDOR PARA MAYORDOMIA</t>
  </si>
  <si>
    <t>CIERRE EN MURO DE SHEETROCK (T/C), VESTIDOR MAYORDOMIA</t>
  </si>
  <si>
    <t>PLAFON VINIL YESO</t>
  </si>
  <si>
    <t>PINTURA SEMIGLOSS INTERIOR Y EXTERIOR (2 MANOS) EN VESTIDOR</t>
  </si>
  <si>
    <t>ACRLICA EN TECHO</t>
  </si>
  <si>
    <t>SUMIMISTRO Y COLOCACION DE LOCKERS EN VESTIDORES</t>
  </si>
  <si>
    <t>P.A</t>
  </si>
  <si>
    <t>PIS DE PORCELANATO SUPER WHITE DOBLE CARGA 60*60</t>
  </si>
  <si>
    <t>CANTOS Y MOCHETAS</t>
  </si>
  <si>
    <t>P2</t>
  </si>
  <si>
    <t>ALMACEN</t>
  </si>
  <si>
    <t xml:space="preserve">PISOS CEMENTO PULIDO </t>
  </si>
  <si>
    <t>PUERTA DE METAL</t>
  </si>
  <si>
    <t>SALIDA DE LAMPARAS LED 2" X 2"</t>
  </si>
  <si>
    <t>SALIDA INTERRUCTOR DOBLE</t>
  </si>
  <si>
    <t>EXTERIOR</t>
  </si>
  <si>
    <t>TRANSPORTACION</t>
  </si>
  <si>
    <t>PLAFON EN VINIL YESO(TODO COSTO)</t>
  </si>
  <si>
    <t>SUBTOTAL TRANSPOTACION</t>
  </si>
  <si>
    <t>MISCELANEOS</t>
  </si>
  <si>
    <t>REMODELACION DEL MONTA CARGA (AUTOMATIZACION,RECUBRIMIENTO CABINA DE 1.93M X 2.8M X2.13M, PUERTAS REVERSAS)</t>
  </si>
  <si>
    <t>AUTOMATIZACION</t>
  </si>
  <si>
    <t>PUERTA ESCALERA DE EMERGENCIA</t>
  </si>
  <si>
    <t xml:space="preserve">AILANTE ACUSTICO EN MURO  SALON DE CONFERENCIAS Y CABINA DE GRABACION </t>
  </si>
  <si>
    <t>BOMBA PARA CISTERNA 5HP TIPO MAYER,PEDROLLO O SIMILAR (INC. ACCS. EIST.)</t>
  </si>
  <si>
    <t>MESETA DE GRANITO NATURAL COLOR CREMA PARA LABORARIO Y COCINA DE LABORATORIO,FARMACIA, RECEPCION DE DOCUMENTOS CONTABILIDAD, CAJA</t>
  </si>
  <si>
    <t xml:space="preserve">PUERTAS DE CLOSET EN BAÑOS DE SUB-DIRECTORES, ROBLE NATURAL </t>
  </si>
  <si>
    <t xml:space="preserve">PUERTA ENTRADA DEL DIRECTOR EN SOTANO, METAL </t>
  </si>
  <si>
    <t>LIMPIEZA FINAL</t>
  </si>
  <si>
    <t>III</t>
  </si>
  <si>
    <t xml:space="preserve">RESUMEN GENERAL </t>
  </si>
  <si>
    <t>DIRECC. TECNICA Y RESP. ADM.</t>
  </si>
  <si>
    <t>GASTOS ADMINISTRATIVOS</t>
  </si>
  <si>
    <t>TRANSPORTE</t>
  </si>
  <si>
    <t>SEGUROS Y FIANZAS</t>
  </si>
  <si>
    <t>IMPREVISTOS</t>
  </si>
  <si>
    <t>SUPERVISION</t>
  </si>
  <si>
    <t>CODIA</t>
  </si>
  <si>
    <t xml:space="preserve">LEY 6-86 (FONDO DE PENSIONES DE LOS TRABAJADORES DE LA CONSTRUCCION) </t>
  </si>
  <si>
    <t>ITBIS (Norma 07-2007)</t>
  </si>
  <si>
    <t>EVALUADO POR:</t>
  </si>
  <si>
    <t>REVISADO POR:</t>
  </si>
  <si>
    <t>SUPERVISOR</t>
  </si>
  <si>
    <t>APROBADO POR:</t>
  </si>
  <si>
    <r>
      <t>Salida de A</t>
    </r>
    <r>
      <rPr>
        <sz val="11"/>
        <color indexed="8"/>
        <rFont val="Calibri"/>
        <family val="2"/>
      </rPr>
      <t>/A T-Split de 5 Ton. Con Manejadora Piso̶ Techo Doble Etapa 208/230V, 60Hz, 1PH</t>
    </r>
  </si>
  <si>
    <r>
      <t>Salida de A</t>
    </r>
    <r>
      <rPr>
        <sz val="11"/>
        <color indexed="8"/>
        <rFont val="Calibri"/>
        <family val="2"/>
      </rPr>
      <t>/A T-Split de 3 Ton. Con Manejadora Piso̶ Techo  208/230V, 60Hz, 1PH</t>
    </r>
  </si>
  <si>
    <r>
      <t>Alambre de Goma 1.50mm</t>
    </r>
    <r>
      <rPr>
        <sz val="11"/>
        <color indexed="8"/>
        <rFont val="Calibri"/>
        <family val="2"/>
      </rPr>
      <t>² Tres Hilos</t>
    </r>
  </si>
  <si>
    <r>
      <t>Tarugos Plástico y Tornillos tirafondo No.10 de 1</t>
    </r>
    <r>
      <rPr>
        <sz val="11"/>
        <color indexed="8"/>
        <rFont val="Calibri"/>
        <family val="2"/>
      </rPr>
      <t>½"</t>
    </r>
  </si>
  <si>
    <r>
      <t xml:space="preserve">Caja metálica 2"x 4" de </t>
    </r>
    <r>
      <rPr>
        <sz val="11"/>
        <color indexed="8"/>
        <rFont val="Calibri"/>
        <family val="2"/>
      </rPr>
      <t>¾"</t>
    </r>
  </si>
  <si>
    <r>
      <t xml:space="preserve">conector EMT de </t>
    </r>
    <r>
      <rPr>
        <sz val="11"/>
        <color indexed="8"/>
        <rFont val="Calibri"/>
        <family val="2"/>
      </rPr>
      <t>¾"</t>
    </r>
  </si>
  <si>
    <r>
      <t xml:space="preserve">Coupling EMT de </t>
    </r>
    <r>
      <rPr>
        <sz val="11"/>
        <color indexed="8"/>
        <rFont val="Calibri"/>
        <family val="2"/>
      </rPr>
      <t>¾"</t>
    </r>
  </si>
  <si>
    <t>CERAMICA DE PARED, BLANCA MATE, LISA 30 X 60 EN BAÑO</t>
  </si>
  <si>
    <t>TOPE DE GRANITO NATURAL PARA LAVAMANOS EMPOSTRADOS, BAÑOS COMUNES</t>
  </si>
  <si>
    <t>ZÓCALOS EN PORCELANATO SUPER WHITE DOBLE CARGA</t>
  </si>
  <si>
    <t>I.-LÍNEA DE ENLACE DESDE EL CENTRO DE DATA HACIA LOS IDF DEL PRIMERO, SEGUNDO Y TERCER NIVEL</t>
  </si>
  <si>
    <t>CURVA EMT DE 2"</t>
  </si>
  <si>
    <t>COUPLING EMT DE 2"</t>
  </si>
  <si>
    <t xml:space="preserve">REGISTRO N-1R 12"X12"X6" </t>
  </si>
  <si>
    <t>TUBO BX DE 2"</t>
  </si>
  <si>
    <t>CONECTOR CURVO BX DE 2"</t>
  </si>
  <si>
    <t>CONECTOR RECTO BX DE 2"</t>
  </si>
  <si>
    <t>ARANDELA 3/8"</t>
  </si>
  <si>
    <r>
      <t>TARUGO  ⅜"X1</t>
    </r>
    <r>
      <rPr>
        <sz val="12"/>
        <rFont val="Calibri"/>
        <family val="2"/>
      </rPr>
      <t>½</t>
    </r>
    <r>
      <rPr>
        <sz val="12"/>
        <rFont val="Tahoma"/>
        <family val="2"/>
      </rPr>
      <t>"</t>
    </r>
  </si>
  <si>
    <r>
      <t>TORNILLO CABEZA HEXAGONAL DE 3/8"X1</t>
    </r>
    <r>
      <rPr>
        <sz val="12"/>
        <rFont val="Calibri"/>
        <family val="2"/>
      </rPr>
      <t>½</t>
    </r>
    <r>
      <rPr>
        <sz val="12"/>
        <rFont val="Tahoma"/>
        <family val="2"/>
      </rPr>
      <t>"</t>
    </r>
  </si>
  <si>
    <t>CURVA PVC DE 2"</t>
  </si>
  <si>
    <t>TUBO PVC DE 2"X19´</t>
  </si>
  <si>
    <t xml:space="preserve">REGISTRO N-1R 8"X8"X4" </t>
  </si>
  <si>
    <t>REGISTRO DE HORMIGON</t>
  </si>
  <si>
    <t>EXCAVACIÓN DE ZANJA</t>
  </si>
  <si>
    <r>
      <t>M</t>
    </r>
    <r>
      <rPr>
        <sz val="12"/>
        <rFont val="Calibri"/>
        <family val="2"/>
      </rPr>
      <t>³</t>
    </r>
  </si>
  <si>
    <t>DATA</t>
  </si>
  <si>
    <t>SALIDA DE DATA EN GARITA</t>
  </si>
  <si>
    <r>
      <t>SALIDA DE A</t>
    </r>
    <r>
      <rPr>
        <sz val="11"/>
        <color indexed="8"/>
        <rFont val="Calibri"/>
        <family val="2"/>
      </rPr>
      <t>/A T-Split de 5 Ton. CON MANEJADORA PISO-TECHO DOBLE ETAPA 208/230V, 60Hz, 1PH</t>
    </r>
  </si>
  <si>
    <t>SALIDA TOMACORRIENTE 120V</t>
  </si>
  <si>
    <t>II</t>
  </si>
  <si>
    <t>GASTOS INDIRECTOS</t>
  </si>
  <si>
    <t>TOTAL GENERAL</t>
  </si>
  <si>
    <t xml:space="preserve">II.-PARTIDA ELÉCTRICA </t>
  </si>
  <si>
    <t>II.-LINEA DE ENLACE DESDE LA GARITA, EL PARQUEO, EL ZOTANO Y TRANSPORTACION HACIA EL IDF DEL PRIMER NIVEL</t>
  </si>
  <si>
    <t xml:space="preserve">PARTIDA ELÉCTRICA LÍNEA ALIMENTADORA PANEL AIRES ACONDICIONADO </t>
  </si>
  <si>
    <t xml:space="preserve">PARTIDA ELÉCTRICA LÍNEA ALIMENTADORA PANEL AIRE ACONDICIONADO </t>
  </si>
  <si>
    <t>PLAFON VINIL YESO TODO COSTO</t>
  </si>
  <si>
    <t xml:space="preserve">DESMONTE DE PUERTAS DE CRISTAL , DE MADERA, METAL Y GABINETE </t>
  </si>
  <si>
    <t>DEMOLICIÓN  DE ESCALERA METALICA  INTERNA</t>
  </si>
  <si>
    <t>DESMONTE DE MUROS DE PLYWOOD</t>
  </si>
  <si>
    <t>DIVISIONES EN MUROS DE ALUMINIO Y CRISTAL P40 LAMINADO MEDIO (INCL. FROZEN)</t>
  </si>
  <si>
    <t>VERTEDERO EN MUROS DE BLOQUES Y REVEST. EN CERÁMICA CON PUERTA CORREDIZA PVC</t>
  </si>
  <si>
    <t xml:space="preserve">CERAMICA DE PARED, BLANCA MATE, LIZA 30 X 60 EN BAÑO CON JUNTAS METALICAS </t>
  </si>
  <si>
    <t xml:space="preserve">PUERTA DE  CRISTAL FLOTANTE CON LAMINADO FROST A MEDIO </t>
  </si>
  <si>
    <t>PUERTA DE  CRISTAL TEMPLADO AUTOMATICA FLOTANTE CON CENSOR EN MOV. EN SALA DE ESPERA,PUÑO DECORATIVO EN SALA DE ESTAR</t>
  </si>
  <si>
    <t xml:space="preserve">PUERTA DE CRISTAL MARTILLADO  EN BAÑOS </t>
  </si>
  <si>
    <t xml:space="preserve">PUERTA DE  DE CRISTAL MARTILLADO COCINA,  BANO RECPCION Y SALA DE ESPERA </t>
  </si>
  <si>
    <t xml:space="preserve">ACRÍLICA DE TECHO EN RECEPCION </t>
  </si>
  <si>
    <t>DIVISIONES EN MUROS DE ALUMINIO Y CRISTAL P40 LAMINADO</t>
  </si>
  <si>
    <t>DIVISIONES EN MUROS DE SHEETROCK (T/C) SOBRE CRSTAL</t>
  </si>
  <si>
    <t>DIVISIONES EN MUROS DE SHEETROCK (T/C) BAJO CRISTAL</t>
  </si>
  <si>
    <t>PLAFON VINIL YESO (TODO COSTO)</t>
  </si>
  <si>
    <t>PLAFON EN BAÑOS PVC (TODO COSTO)</t>
  </si>
  <si>
    <t>INODORO TIPO UNA PIEZA OVALADO PARA SUBDIRECTOR (INC. ACCS. E INST.)</t>
  </si>
  <si>
    <t xml:space="preserve">PUERTA DE CRISTAL MARTILLADO </t>
  </si>
  <si>
    <t>PUERTA DE  DE CRISTAL MARTILLADO EN BANO</t>
  </si>
  <si>
    <t>SEMIGLOSS  ( DOS MANOS)</t>
  </si>
  <si>
    <t xml:space="preserve">TRASLADO Y COLOCACION AIRE SPLIT SE 18 BTU EN AREA DE VESTIDORES </t>
  </si>
  <si>
    <t xml:space="preserve">APERTURA DE HUECO PARA ILUMINACION </t>
  </si>
  <si>
    <t>COLOCACION CRISTAL EN HUECOS</t>
  </si>
  <si>
    <t>SUMINISTRO Y COLOCACION DE EXTRACTOR 30CM X 30CM</t>
  </si>
  <si>
    <t xml:space="preserve">ACRILICA DE TECHO </t>
  </si>
  <si>
    <t>PINTURA  EN SOTANO</t>
  </si>
  <si>
    <t>ACRILICA EN PARED</t>
  </si>
  <si>
    <t>EXPOXI EN PISO</t>
  </si>
  <si>
    <t>RECUBRIMIENTO DE CABINA EN ACERO INOXIDABLE (ALUCOBOND)</t>
  </si>
  <si>
    <t>PISO DE ACERO INXIDABLE RECUBIERTO DE ALFOMBRA DE POLIURETANO Y ALGODÓN  COLOR AZUL</t>
  </si>
  <si>
    <t>ILUMINACION (LAMPARAS LED) TODO COSTO  EN MONTACARGAS</t>
  </si>
  <si>
    <t>PUERTAS METAL PLEGADISAS  EN MONTACARGAS</t>
  </si>
  <si>
    <t xml:space="preserve">ESCALERA DE EMERGENCIAS </t>
  </si>
  <si>
    <t>APERTURA PUERTO HUECO DE 1.20M X 2.10M</t>
  </si>
  <si>
    <t xml:space="preserve">PUERTA ENRROLLABLE  EN ENTRADA MONTA CARGA EN 6TO NIVEL </t>
  </si>
  <si>
    <t>VARIOS</t>
  </si>
  <si>
    <t>GABINETE PARED EN COCINA LABORATORIO</t>
  </si>
  <si>
    <t xml:space="preserve">BASE DE SOPORTE PARA ESCALERA EN HORMIGON ARMADO </t>
  </si>
  <si>
    <t xml:space="preserve">CERRAMIENTO DE LA ESCALERA EN ACERO DE CARBON </t>
  </si>
  <si>
    <t>ESCALERA DE EMERGENCIA EN ESTRUCTURAS METÁLICAS  (VER ESPECIFICACIONES)</t>
  </si>
  <si>
    <t>PUERTAS DE PVC PLEGABLE PARA CUARTO DE RECICLAJE Y VERTEDERO DE BAÑO</t>
  </si>
  <si>
    <t xml:space="preserve">AREA PLANTA ELECTRICA EXISTENTE </t>
  </si>
  <si>
    <t xml:space="preserve">REVESTIMIENTOS DE MUROS </t>
  </si>
  <si>
    <t>PUERTA CORREDIZA CON AISLANTE ACUSTICO DE 3.10M X 270M</t>
  </si>
  <si>
    <t xml:space="preserve">PUERTAS Y ARMARIOS EN MADERA PRECIOSA  EN LOS DIFERENTES NIVELES </t>
  </si>
  <si>
    <t>APERTURA DE HUECOS EN COCINAS Y EN BAÑO DE SUBDIRECTORA 2DO NIVEL  DE 0.60M X 0.60 M</t>
  </si>
  <si>
    <t>VENTANAS DE CRISTAL Y MARCOS P40  EN COCINA Y BAÑO DE SUBDIRECTORA 2DO NIVEL DE 0.60M X 0.60 M</t>
  </si>
  <si>
    <t xml:space="preserve">CERAMICA EN PARED,  EN COCINA 20" X 40" BLANCO MATE A 60CM CON JUNTA METALICA </t>
  </si>
  <si>
    <t xml:space="preserve">SALIDA DE INTERRUPTOR SENCILLO BITICINO </t>
  </si>
  <si>
    <t>SALIDA DE LUZ CENITAL LAMPARAS EN AREA DE RECEPCION</t>
  </si>
  <si>
    <t>TORNILLO CABEZA EXAGONAL DE 5/16"X2"</t>
  </si>
  <si>
    <t xml:space="preserve">PANEL ELECTRICO TRIFÁSICO DE 42 CIRCUITOS 200A/250V </t>
  </si>
  <si>
    <t>TECNOLOGIA</t>
  </si>
  <si>
    <t>SUMINISTRO  Y ACONDICIONAMIENTO  SISTEMA DE AIRE EXISTENTE</t>
  </si>
  <si>
    <t xml:space="preserve">PUERTA DOBLE CRISTAL FLOTANTE CON LAMINADO MEDIO  EN SALON DE CONFERENCIA </t>
  </si>
  <si>
    <t>LAVAMANOS OVALADO BLANCO EMPOSTRADO (INC. ACCS. E INST.) BAÑO COMUN</t>
  </si>
  <si>
    <t>LAVAMANO OVALADO BLANCO EMPOSTRADO EN MUEBLE PARA SUB DIRECTOR (INC. ACCS. E INST.)</t>
  </si>
  <si>
    <t>FREGADERO SENCILLO ACERO INOX.</t>
  </si>
  <si>
    <t>PANEL ELECTRICO TRIFÁSICO DE 42 CIRCUITOS 200A/250V</t>
  </si>
  <si>
    <t>SUMINISTRO  Y ACODICIONAMIENTO  SISTEMA DE AIRE EXISTENTE</t>
  </si>
  <si>
    <t>SALA PARA SEGURIDAD</t>
  </si>
  <si>
    <t>DEMONTE, TRASLADO E INSTALACION DE AIRE ACONDICIONADO DE 18,000 BTU</t>
  </si>
  <si>
    <t>PROTECTORES DE HIERRO</t>
  </si>
  <si>
    <t>REVESTIMIENTO PAREDES CERAMICAS COLOR BLANCO MATE  PARA LABORARIO Y COCINA DE LABORATORIO.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</si>
</sst>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0;[Red]#,##0.00"/>
    <numFmt numFmtId="166" formatCode="&quot;RD$&quot;#,##0.0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indexed="9"/>
      <name val="Tahoma"/>
      <family val="2"/>
    </font>
    <font>
      <sz val="11"/>
      <color rgb="FFC00000"/>
      <name val="Tahoma"/>
      <family val="2"/>
    </font>
    <font>
      <b/>
      <sz val="16"/>
      <color theme="1"/>
      <name val="Calibri"/>
      <family val="2"/>
      <scheme val="minor"/>
    </font>
    <font>
      <sz val="11"/>
      <color rgb="FFFF0000"/>
      <name val="Tahoma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Tahoma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3" applyFont="1" applyBorder="1" applyAlignment="1">
      <alignment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7" fillId="2" borderId="2" xfId="3" applyFont="1" applyFill="1" applyBorder="1" applyAlignment="1">
      <alignment vertical="center" wrapText="1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 wrapText="1"/>
    </xf>
    <xf numFmtId="0" fontId="12" fillId="0" borderId="0" xfId="3" applyFont="1"/>
    <xf numFmtId="0" fontId="5" fillId="3" borderId="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vertical="center" wrapText="1"/>
    </xf>
    <xf numFmtId="2" fontId="6" fillId="0" borderId="6" xfId="3" applyNumberFormat="1" applyFont="1" applyBorder="1" applyAlignment="1">
      <alignment horizontal="center" vertical="center" wrapText="1"/>
    </xf>
    <xf numFmtId="0" fontId="6" fillId="0" borderId="6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0" fontId="4" fillId="0" borderId="6" xfId="3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right" vertical="center" wrapText="1"/>
    </xf>
    <xf numFmtId="0" fontId="4" fillId="0" borderId="6" xfId="3" applyFont="1" applyFill="1" applyBorder="1" applyAlignment="1">
      <alignment horizontal="center" vertical="center" wrapText="1"/>
    </xf>
    <xf numFmtId="4" fontId="4" fillId="0" borderId="6" xfId="3" applyNumberFormat="1" applyFont="1" applyFill="1" applyBorder="1" applyAlignment="1">
      <alignment horizontal="right" vertical="center" wrapText="1"/>
    </xf>
    <xf numFmtId="1" fontId="6" fillId="0" borderId="6" xfId="3" applyNumberFormat="1" applyFont="1" applyBorder="1" applyAlignment="1">
      <alignment horizontal="center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0" fontId="6" fillId="0" borderId="6" xfId="3" applyFont="1" applyFill="1" applyBorder="1" applyAlignment="1">
      <alignment vertical="center" wrapText="1"/>
    </xf>
    <xf numFmtId="4" fontId="4" fillId="0" borderId="6" xfId="3" applyNumberFormat="1" applyFont="1" applyFill="1" applyBorder="1" applyAlignment="1">
      <alignment vertical="center" wrapText="1"/>
    </xf>
    <xf numFmtId="4" fontId="4" fillId="0" borderId="6" xfId="3" applyNumberFormat="1" applyFont="1" applyFill="1" applyBorder="1" applyAlignment="1">
      <alignment horizontal="center" vertical="center" wrapText="1"/>
    </xf>
    <xf numFmtId="4" fontId="6" fillId="0" borderId="6" xfId="3" applyNumberFormat="1" applyFont="1" applyBorder="1" applyAlignment="1">
      <alignment horizontal="right" vertical="center" wrapText="1"/>
    </xf>
    <xf numFmtId="167" fontId="4" fillId="0" borderId="6" xfId="3" applyNumberFormat="1" applyFont="1" applyBorder="1" applyAlignment="1">
      <alignment horizontal="center" vertical="center" wrapText="1"/>
    </xf>
    <xf numFmtId="4" fontId="6" fillId="5" borderId="6" xfId="3" applyNumberFormat="1" applyFont="1" applyFill="1" applyBorder="1" applyAlignment="1">
      <alignment horizontal="right" vertical="center" wrapText="1"/>
    </xf>
    <xf numFmtId="4" fontId="4" fillId="0" borderId="6" xfId="3" applyNumberFormat="1" applyFont="1" applyBorder="1" applyAlignment="1">
      <alignment vertical="center" wrapText="1"/>
    </xf>
    <xf numFmtId="4" fontId="4" fillId="0" borderId="6" xfId="3" applyNumberFormat="1" applyFont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right" vertical="center" wrapText="1"/>
    </xf>
    <xf numFmtId="4" fontId="5" fillId="4" borderId="6" xfId="3" applyNumberFormat="1" applyFont="1" applyFill="1" applyBorder="1" applyAlignment="1">
      <alignment horizontal="right" vertical="center" wrapText="1"/>
    </xf>
    <xf numFmtId="1" fontId="4" fillId="0" borderId="6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vertical="center" wrapText="1"/>
    </xf>
    <xf numFmtId="1" fontId="4" fillId="6" borderId="6" xfId="3" applyNumberFormat="1" applyFont="1" applyFill="1" applyBorder="1" applyAlignment="1">
      <alignment horizontal="center" vertical="center" wrapText="1"/>
    </xf>
    <xf numFmtId="0" fontId="6" fillId="6" borderId="6" xfId="3" applyFont="1" applyFill="1" applyBorder="1" applyAlignment="1">
      <alignment horizontal="right" vertical="center" wrapText="1"/>
    </xf>
    <xf numFmtId="4" fontId="4" fillId="6" borderId="6" xfId="3" applyNumberFormat="1" applyFont="1" applyFill="1" applyBorder="1" applyAlignment="1">
      <alignment horizontal="right" vertical="center" wrapText="1"/>
    </xf>
    <xf numFmtId="4" fontId="5" fillId="6" borderId="6" xfId="3" applyNumberFormat="1" applyFont="1" applyFill="1" applyBorder="1" applyAlignment="1">
      <alignment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vertical="center" wrapText="1"/>
    </xf>
    <xf numFmtId="2" fontId="4" fillId="0" borderId="6" xfId="3" applyNumberFormat="1" applyFont="1" applyFill="1" applyBorder="1" applyAlignment="1">
      <alignment vertical="center" wrapText="1"/>
    </xf>
    <xf numFmtId="164" fontId="6" fillId="0" borderId="6" xfId="3" applyNumberFormat="1" applyFont="1" applyFill="1" applyBorder="1" applyAlignment="1">
      <alignment horizontal="left" vertical="center" wrapText="1"/>
    </xf>
    <xf numFmtId="4" fontId="4" fillId="0" borderId="6" xfId="5" applyNumberFormat="1" applyFont="1" applyFill="1" applyBorder="1" applyAlignment="1">
      <alignment horizontal="center" vertical="center" wrapText="1"/>
    </xf>
    <xf numFmtId="4" fontId="4" fillId="0" borderId="6" xfId="5" applyNumberFormat="1" applyFont="1" applyBorder="1" applyAlignment="1">
      <alignment horizontal="right" vertical="center" wrapText="1"/>
    </xf>
    <xf numFmtId="165" fontId="4" fillId="0" borderId="6" xfId="3" applyNumberFormat="1" applyFont="1" applyFill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vertical="center" wrapText="1"/>
    </xf>
    <xf numFmtId="2" fontId="6" fillId="0" borderId="6" xfId="3" applyNumberFormat="1" applyFont="1" applyFill="1" applyBorder="1" applyAlignment="1">
      <alignment vertical="center" wrapText="1"/>
    </xf>
    <xf numFmtId="4" fontId="4" fillId="0" borderId="6" xfId="3" applyNumberFormat="1" applyFont="1" applyFill="1" applyBorder="1" applyAlignment="1">
      <alignment horizontal="right" wrapText="1"/>
    </xf>
    <xf numFmtId="165" fontId="6" fillId="0" borderId="6" xfId="3" applyNumberFormat="1" applyFont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165" fontId="4" fillId="0" borderId="6" xfId="3" applyNumberFormat="1" applyFont="1" applyFill="1" applyBorder="1" applyAlignment="1">
      <alignment wrapText="1"/>
    </xf>
    <xf numFmtId="4" fontId="1" fillId="0" borderId="6" xfId="3" applyNumberFormat="1" applyFont="1" applyBorder="1" applyAlignment="1">
      <alignment horizontal="center" vertical="center"/>
    </xf>
    <xf numFmtId="4" fontId="1" fillId="0" borderId="6" xfId="3" applyNumberFormat="1" applyFont="1" applyBorder="1" applyAlignment="1">
      <alignment horizontal="right" vertical="center"/>
    </xf>
    <xf numFmtId="2" fontId="4" fillId="0" borderId="6" xfId="3" applyNumberFormat="1" applyFont="1" applyBorder="1" applyAlignment="1">
      <alignment horizontal="center" vertical="center" wrapText="1"/>
    </xf>
    <xf numFmtId="164" fontId="4" fillId="0" borderId="6" xfId="3" applyNumberFormat="1" applyFont="1" applyFill="1" applyBorder="1" applyAlignment="1">
      <alignment horizontal="left" vertical="center" wrapText="1"/>
    </xf>
    <xf numFmtId="0" fontId="4" fillId="5" borderId="6" xfId="3" applyFont="1" applyFill="1" applyBorder="1" applyAlignment="1">
      <alignment horizontal="left" vertical="center" wrapText="1"/>
    </xf>
    <xf numFmtId="0" fontId="8" fillId="0" borderId="6" xfId="3" applyFont="1" applyBorder="1" applyAlignment="1">
      <alignment vertical="center" wrapText="1"/>
    </xf>
    <xf numFmtId="0" fontId="6" fillId="0" borderId="6" xfId="3" applyFont="1" applyBorder="1" applyAlignment="1">
      <alignment horizontal="center" vertical="center" wrapText="1"/>
    </xf>
    <xf numFmtId="2" fontId="6" fillId="0" borderId="6" xfId="3" applyNumberFormat="1" applyFont="1" applyBorder="1" applyAlignment="1">
      <alignment vertical="center" wrapText="1"/>
    </xf>
    <xf numFmtId="4" fontId="4" fillId="0" borderId="6" xfId="3" applyNumberFormat="1" applyFont="1" applyFill="1" applyBorder="1" applyAlignment="1">
      <alignment horizontal="left" vertical="center" wrapText="1"/>
    </xf>
    <xf numFmtId="4" fontId="1" fillId="0" borderId="6" xfId="3" applyNumberFormat="1" applyFont="1" applyBorder="1" applyAlignment="1">
      <alignment horizontal="left" vertical="top" wrapText="1"/>
    </xf>
    <xf numFmtId="0" fontId="6" fillId="0" borderId="6" xfId="3" applyFont="1" applyBorder="1" applyAlignment="1">
      <alignment vertical="center" wrapText="1"/>
    </xf>
    <xf numFmtId="165" fontId="4" fillId="0" borderId="6" xfId="3" applyNumberFormat="1" applyFont="1" applyBorder="1" applyAlignment="1">
      <alignment horizontal="right" vertical="center" wrapText="1"/>
    </xf>
    <xf numFmtId="4" fontId="4" fillId="0" borderId="6" xfId="3" applyNumberFormat="1" applyFont="1" applyBorder="1" applyAlignment="1">
      <alignment horizontal="right" wrapText="1"/>
    </xf>
    <xf numFmtId="4" fontId="6" fillId="4" borderId="6" xfId="3" applyNumberFormat="1" applyFont="1" applyFill="1" applyBorder="1" applyAlignment="1">
      <alignment horizontal="right" vertical="center" wrapText="1"/>
    </xf>
    <xf numFmtId="0" fontId="6" fillId="6" borderId="6" xfId="3" applyFont="1" applyFill="1" applyBorder="1" applyAlignment="1">
      <alignment horizontal="left" vertical="center" wrapText="1"/>
    </xf>
    <xf numFmtId="4" fontId="4" fillId="0" borderId="6" xfId="3" applyNumberFormat="1" applyFont="1" applyBorder="1" applyAlignment="1">
      <alignment horizontal="left" wrapText="1"/>
    </xf>
    <xf numFmtId="4" fontId="4" fillId="0" borderId="6" xfId="3" applyNumberFormat="1" applyFont="1" applyBorder="1" applyAlignment="1">
      <alignment horizontal="left" vertical="center" wrapText="1"/>
    </xf>
    <xf numFmtId="4" fontId="6" fillId="4" borderId="6" xfId="3" applyNumberFormat="1" applyFont="1" applyFill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right" vertical="center" wrapText="1"/>
    </xf>
    <xf numFmtId="2" fontId="6" fillId="4" borderId="6" xfId="3" applyNumberFormat="1" applyFont="1" applyFill="1" applyBorder="1" applyAlignment="1">
      <alignment horizontal="left" vertical="center" wrapText="1"/>
    </xf>
    <xf numFmtId="166" fontId="6" fillId="4" borderId="6" xfId="3" applyNumberFormat="1" applyFont="1" applyFill="1" applyBorder="1" applyAlignment="1">
      <alignment horizontal="right" vertical="center" wrapText="1"/>
    </xf>
    <xf numFmtId="4" fontId="6" fillId="4" borderId="6" xfId="3" applyNumberFormat="1" applyFont="1" applyFill="1" applyBorder="1" applyAlignment="1">
      <alignment horizontal="right" vertical="center" wrapText="1"/>
    </xf>
    <xf numFmtId="2" fontId="6" fillId="4" borderId="6" xfId="3" applyNumberFormat="1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7" xfId="0" applyFont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/>
    </xf>
    <xf numFmtId="165" fontId="14" fillId="0" borderId="8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right" vertical="center"/>
    </xf>
    <xf numFmtId="165" fontId="14" fillId="0" borderId="9" xfId="0" applyNumberFormat="1" applyFont="1" applyBorder="1" applyAlignment="1"/>
    <xf numFmtId="165" fontId="14" fillId="0" borderId="0" xfId="0" applyNumberFormat="1" applyFont="1" applyBorder="1" applyAlignment="1">
      <alignment horizontal="right" vertical="center"/>
    </xf>
    <xf numFmtId="167" fontId="4" fillId="0" borderId="10" xfId="3" applyNumberFormat="1" applyFont="1" applyFill="1" applyBorder="1" applyAlignment="1">
      <alignment horizontal="center" vertical="center" wrapText="1"/>
    </xf>
    <xf numFmtId="2" fontId="6" fillId="4" borderId="6" xfId="3" applyNumberFormat="1" applyFont="1" applyFill="1" applyBorder="1" applyAlignment="1">
      <alignment horizontal="left" vertical="center" wrapText="1"/>
    </xf>
    <xf numFmtId="2" fontId="6" fillId="6" borderId="6" xfId="3" applyNumberFormat="1" applyFont="1" applyFill="1" applyBorder="1" applyAlignment="1">
      <alignment horizontal="left" vertical="center" wrapText="1"/>
    </xf>
    <xf numFmtId="4" fontId="6" fillId="4" borderId="6" xfId="3" applyNumberFormat="1" applyFont="1" applyFill="1" applyBorder="1" applyAlignment="1">
      <alignment horizontal="right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</cellXfs>
  <cellStyles count="7">
    <cellStyle name="Millares 2" xfId="2"/>
    <cellStyle name="Millares 3" xfId="6"/>
    <cellStyle name="Normal" xfId="0" builtinId="0"/>
    <cellStyle name="Normal 2" xfId="3"/>
    <cellStyle name="Normal 3" xfId="4"/>
    <cellStyle name="Normal 4" xfId="1"/>
    <cellStyle name="Normal 4 2" xfId="5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68580</xdr:rowOff>
    </xdr:from>
    <xdr:to>
      <xdr:col>3</xdr:col>
      <xdr:colOff>335280</xdr:colOff>
      <xdr:row>7</xdr:row>
      <xdr:rowOff>121920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"/>
          <a:ext cx="40386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547"/>
  <sheetViews>
    <sheetView tabSelected="1" topLeftCell="A511" workbookViewId="0">
      <selection activeCell="F475" sqref="F475"/>
    </sheetView>
  </sheetViews>
  <sheetFormatPr defaultColWidth="11.42578125" defaultRowHeight="15" x14ac:dyDescent="0.25"/>
  <cols>
    <col min="1" max="1" width="7.140625" customWidth="1"/>
    <col min="2" max="2" width="39.140625" customWidth="1"/>
    <col min="3" max="3" width="15" customWidth="1"/>
    <col min="4" max="4" width="8" customWidth="1"/>
    <col min="5" max="5" width="12.7109375" bestFit="1" customWidth="1"/>
    <col min="6" max="6" width="14.28515625" customWidth="1"/>
    <col min="7" max="7" width="21.42578125" customWidth="1"/>
  </cols>
  <sheetData>
    <row r="9" spans="1:7" ht="27.6" customHeight="1" x14ac:dyDescent="0.35">
      <c r="B9" s="1" t="s">
        <v>0</v>
      </c>
      <c r="C9" s="1"/>
      <c r="D9" s="1"/>
      <c r="E9" s="1"/>
      <c r="F9" s="1"/>
      <c r="G9" s="1"/>
    </row>
    <row r="10" spans="1:7" ht="22.15" customHeight="1" x14ac:dyDescent="0.35">
      <c r="B10" s="1" t="s">
        <v>1</v>
      </c>
      <c r="C10" s="1"/>
      <c r="D10" s="1"/>
      <c r="E10" s="1"/>
      <c r="F10" s="1"/>
      <c r="G10" s="1"/>
    </row>
    <row r="11" spans="1:7" ht="21" x14ac:dyDescent="0.35">
      <c r="B11" s="1" t="s">
        <v>2</v>
      </c>
      <c r="C11" s="1"/>
      <c r="D11" s="1"/>
      <c r="E11" s="1"/>
      <c r="F11" s="2"/>
      <c r="G11" s="2"/>
    </row>
    <row r="12" spans="1:7" ht="21" x14ac:dyDescent="0.35">
      <c r="B12" s="1" t="s">
        <v>3</v>
      </c>
      <c r="C12" s="1"/>
      <c r="D12" s="1"/>
      <c r="E12" s="1"/>
      <c r="F12" s="2"/>
      <c r="G12" s="2"/>
    </row>
    <row r="13" spans="1:7" ht="21" x14ac:dyDescent="0.35">
      <c r="B13" s="1" t="s">
        <v>4</v>
      </c>
      <c r="C13" s="1"/>
      <c r="D13" s="1"/>
      <c r="E13" s="1"/>
      <c r="F13" s="2"/>
      <c r="G13" s="2"/>
    </row>
    <row r="16" spans="1:7" ht="30" x14ac:dyDescent="0.25">
      <c r="A16" s="21" t="s">
        <v>5</v>
      </c>
      <c r="B16" s="22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</row>
    <row r="17" spans="1:7" x14ac:dyDescent="0.25">
      <c r="A17" s="23" t="s">
        <v>12</v>
      </c>
      <c r="B17" s="24" t="s">
        <v>13</v>
      </c>
      <c r="C17" s="25"/>
      <c r="D17" s="26"/>
      <c r="E17" s="27"/>
      <c r="F17" s="27"/>
      <c r="G17" s="25"/>
    </row>
    <row r="18" spans="1:7" x14ac:dyDescent="0.25">
      <c r="A18" s="23"/>
      <c r="B18" s="24"/>
      <c r="C18" s="25"/>
      <c r="D18" s="28"/>
      <c r="E18" s="29"/>
      <c r="F18" s="27"/>
      <c r="G18" s="25"/>
    </row>
    <row r="19" spans="1:7" x14ac:dyDescent="0.25">
      <c r="A19" s="30">
        <v>1</v>
      </c>
      <c r="B19" s="24" t="s">
        <v>14</v>
      </c>
      <c r="C19" s="25"/>
      <c r="D19" s="28"/>
      <c r="E19" s="29"/>
      <c r="F19" s="27"/>
      <c r="G19" s="25"/>
    </row>
    <row r="20" spans="1:7" x14ac:dyDescent="0.25">
      <c r="A20" s="30"/>
      <c r="B20" s="31"/>
      <c r="C20" s="32"/>
      <c r="D20" s="28"/>
      <c r="E20" s="29"/>
      <c r="F20" s="27"/>
      <c r="G20" s="25"/>
    </row>
    <row r="21" spans="1:7" ht="28.5" x14ac:dyDescent="0.25">
      <c r="A21" s="33">
        <v>1.1000000000000001</v>
      </c>
      <c r="B21" s="34" t="s">
        <v>15</v>
      </c>
      <c r="C21" s="35"/>
      <c r="D21" s="36"/>
      <c r="E21" s="29"/>
      <c r="F21" s="27"/>
      <c r="G21" s="37"/>
    </row>
    <row r="22" spans="1:7" x14ac:dyDescent="0.25">
      <c r="A22" s="38"/>
      <c r="B22" s="34" t="s">
        <v>16</v>
      </c>
      <c r="C22" s="35"/>
      <c r="D22" s="36"/>
      <c r="E22" s="29"/>
      <c r="F22" s="27"/>
      <c r="G22" s="27"/>
    </row>
    <row r="23" spans="1:7" x14ac:dyDescent="0.25">
      <c r="A23" s="38">
        <v>1.101</v>
      </c>
      <c r="B23" s="32" t="s">
        <v>17</v>
      </c>
      <c r="C23" s="35">
        <v>5</v>
      </c>
      <c r="D23" s="36" t="s">
        <v>18</v>
      </c>
      <c r="E23" s="29"/>
      <c r="F23" s="27">
        <f>ROUND(C23*E23,2)</f>
        <v>0</v>
      </c>
      <c r="G23" s="27"/>
    </row>
    <row r="24" spans="1:7" x14ac:dyDescent="0.25">
      <c r="A24" s="38">
        <v>1.1019999999999999</v>
      </c>
      <c r="B24" s="32" t="s">
        <v>19</v>
      </c>
      <c r="C24" s="35">
        <v>5</v>
      </c>
      <c r="D24" s="36" t="s">
        <v>18</v>
      </c>
      <c r="E24" s="29"/>
      <c r="F24" s="27">
        <f t="shared" ref="F24:F46" si="0">ROUND(C24*E24,2)</f>
        <v>0</v>
      </c>
      <c r="G24" s="27"/>
    </row>
    <row r="25" spans="1:7" ht="28.5" x14ac:dyDescent="0.25">
      <c r="A25" s="38">
        <v>1.1029999999999998</v>
      </c>
      <c r="B25" s="32" t="s">
        <v>20</v>
      </c>
      <c r="C25" s="35">
        <v>5</v>
      </c>
      <c r="D25" s="36" t="s">
        <v>18</v>
      </c>
      <c r="E25" s="29"/>
      <c r="F25" s="27">
        <f t="shared" si="0"/>
        <v>0</v>
      </c>
      <c r="G25" s="25"/>
    </row>
    <row r="26" spans="1:7" ht="28.5" x14ac:dyDescent="0.25">
      <c r="A26" s="38">
        <v>1.1039999999999996</v>
      </c>
      <c r="B26" s="32" t="s">
        <v>21</v>
      </c>
      <c r="C26" s="35">
        <v>15.5</v>
      </c>
      <c r="D26" s="36" t="s">
        <v>22</v>
      </c>
      <c r="E26" s="29"/>
      <c r="F26" s="27">
        <f t="shared" si="0"/>
        <v>0</v>
      </c>
      <c r="G26" s="25"/>
    </row>
    <row r="27" spans="1:7" ht="28.5" x14ac:dyDescent="0.25">
      <c r="A27" s="38">
        <v>1.1049999999999995</v>
      </c>
      <c r="B27" s="32" t="s">
        <v>261</v>
      </c>
      <c r="C27" s="35">
        <v>26</v>
      </c>
      <c r="D27" s="28" t="s">
        <v>18</v>
      </c>
      <c r="E27" s="29"/>
      <c r="F27" s="27">
        <f t="shared" si="0"/>
        <v>0</v>
      </c>
      <c r="G27" s="25"/>
    </row>
    <row r="28" spans="1:7" ht="28.5" x14ac:dyDescent="0.25">
      <c r="A28" s="38">
        <v>1.1059999999999994</v>
      </c>
      <c r="B28" s="32" t="s">
        <v>23</v>
      </c>
      <c r="C28" s="35">
        <v>443.34</v>
      </c>
      <c r="D28" s="28" t="s">
        <v>22</v>
      </c>
      <c r="E28" s="29"/>
      <c r="F28" s="27">
        <f t="shared" si="0"/>
        <v>0</v>
      </c>
      <c r="G28" s="25"/>
    </row>
    <row r="29" spans="1:7" x14ac:dyDescent="0.25">
      <c r="A29" s="38">
        <v>1.1069999999999993</v>
      </c>
      <c r="B29" s="32" t="s">
        <v>24</v>
      </c>
      <c r="C29" s="35">
        <v>1003.55</v>
      </c>
      <c r="D29" s="36" t="s">
        <v>22</v>
      </c>
      <c r="E29" s="29"/>
      <c r="F29" s="27">
        <f t="shared" si="0"/>
        <v>0</v>
      </c>
      <c r="G29" s="37"/>
    </row>
    <row r="30" spans="1:7" ht="28.5" x14ac:dyDescent="0.25">
      <c r="A30" s="38">
        <v>1.1079999999999992</v>
      </c>
      <c r="B30" s="32" t="s">
        <v>262</v>
      </c>
      <c r="C30" s="35">
        <v>1</v>
      </c>
      <c r="D30" s="36" t="s">
        <v>18</v>
      </c>
      <c r="E30" s="29"/>
      <c r="F30" s="27">
        <f t="shared" si="0"/>
        <v>0</v>
      </c>
      <c r="G30" s="39"/>
    </row>
    <row r="31" spans="1:7" ht="28.5" x14ac:dyDescent="0.25">
      <c r="A31" s="38">
        <v>1.1089999999999991</v>
      </c>
      <c r="B31" s="32" t="s">
        <v>25</v>
      </c>
      <c r="C31" s="35">
        <v>213.39</v>
      </c>
      <c r="D31" s="36" t="s">
        <v>22</v>
      </c>
      <c r="E31" s="29"/>
      <c r="F31" s="27">
        <f t="shared" si="0"/>
        <v>0</v>
      </c>
      <c r="G31" s="37"/>
    </row>
    <row r="32" spans="1:7" ht="28.5" x14ac:dyDescent="0.25">
      <c r="A32" s="38">
        <v>1.109999999999999</v>
      </c>
      <c r="B32" s="32" t="s">
        <v>26</v>
      </c>
      <c r="C32" s="35">
        <v>29.74</v>
      </c>
      <c r="D32" s="36" t="s">
        <v>22</v>
      </c>
      <c r="E32" s="29"/>
      <c r="F32" s="27">
        <f t="shared" si="0"/>
        <v>0</v>
      </c>
      <c r="G32" s="37"/>
    </row>
    <row r="33" spans="1:7" x14ac:dyDescent="0.25">
      <c r="A33" s="38">
        <v>1.1109999999999989</v>
      </c>
      <c r="B33" s="32" t="s">
        <v>263</v>
      </c>
      <c r="C33" s="35">
        <v>120</v>
      </c>
      <c r="D33" s="36" t="s">
        <v>22</v>
      </c>
      <c r="E33" s="29"/>
      <c r="F33" s="27">
        <f t="shared" si="0"/>
        <v>0</v>
      </c>
      <c r="G33" s="37"/>
    </row>
    <row r="34" spans="1:7" x14ac:dyDescent="0.25">
      <c r="A34" s="38">
        <v>1.1119999999999988</v>
      </c>
      <c r="B34" s="32" t="s">
        <v>27</v>
      </c>
      <c r="C34" s="35">
        <v>108.5</v>
      </c>
      <c r="D34" s="36" t="s">
        <v>22</v>
      </c>
      <c r="E34" s="29"/>
      <c r="F34" s="27">
        <f t="shared" si="0"/>
        <v>0</v>
      </c>
      <c r="G34" s="37"/>
    </row>
    <row r="35" spans="1:7" ht="28.5" x14ac:dyDescent="0.25">
      <c r="A35" s="38">
        <v>1.1129999999999987</v>
      </c>
      <c r="B35" s="32" t="s">
        <v>28</v>
      </c>
      <c r="C35" s="35">
        <v>163.58000000000001</v>
      </c>
      <c r="D35" s="36" t="s">
        <v>29</v>
      </c>
      <c r="E35" s="29"/>
      <c r="F35" s="27">
        <f t="shared" si="0"/>
        <v>0</v>
      </c>
      <c r="G35" s="37"/>
    </row>
    <row r="36" spans="1:7" ht="35.25" customHeight="1" x14ac:dyDescent="0.25">
      <c r="A36" s="38">
        <v>1.1139999999999985</v>
      </c>
      <c r="B36" s="32" t="s">
        <v>30</v>
      </c>
      <c r="C36" s="29">
        <v>163.58000000000001</v>
      </c>
      <c r="D36" s="28" t="s">
        <v>29</v>
      </c>
      <c r="E36" s="29"/>
      <c r="F36" s="27">
        <f t="shared" si="0"/>
        <v>0</v>
      </c>
      <c r="G36" s="25"/>
    </row>
    <row r="37" spans="1:7" ht="25.5" customHeight="1" x14ac:dyDescent="0.25">
      <c r="A37" s="38">
        <v>1.1149999999999984</v>
      </c>
      <c r="B37" s="34" t="s">
        <v>31</v>
      </c>
      <c r="C37" s="35"/>
      <c r="D37" s="36"/>
      <c r="E37" s="29"/>
      <c r="F37" s="27">
        <f t="shared" si="0"/>
        <v>0</v>
      </c>
      <c r="G37" s="27"/>
    </row>
    <row r="38" spans="1:7" x14ac:dyDescent="0.25">
      <c r="A38" s="38">
        <v>1.1159999999999983</v>
      </c>
      <c r="B38" s="32" t="s">
        <v>32</v>
      </c>
      <c r="C38" s="35">
        <v>13</v>
      </c>
      <c r="D38" s="28" t="s">
        <v>18</v>
      </c>
      <c r="E38" s="29"/>
      <c r="F38" s="27">
        <f t="shared" si="0"/>
        <v>0</v>
      </c>
      <c r="G38" s="25"/>
    </row>
    <row r="39" spans="1:7" ht="28.5" x14ac:dyDescent="0.25">
      <c r="A39" s="38">
        <v>1.1179999999999981</v>
      </c>
      <c r="B39" s="32" t="s">
        <v>33</v>
      </c>
      <c r="C39" s="35">
        <v>7.53</v>
      </c>
      <c r="D39" s="28" t="s">
        <v>22</v>
      </c>
      <c r="E39" s="29"/>
      <c r="F39" s="27">
        <f t="shared" si="0"/>
        <v>0</v>
      </c>
      <c r="G39" s="25"/>
    </row>
    <row r="40" spans="1:7" x14ac:dyDescent="0.25">
      <c r="A40" s="38">
        <v>1.118999999999998</v>
      </c>
      <c r="B40" s="32" t="s">
        <v>34</v>
      </c>
      <c r="C40" s="35">
        <v>444.27</v>
      </c>
      <c r="D40" s="36" t="s">
        <v>22</v>
      </c>
      <c r="E40" s="29"/>
      <c r="F40" s="27">
        <f t="shared" si="0"/>
        <v>0</v>
      </c>
      <c r="G40" s="37"/>
    </row>
    <row r="41" spans="1:7" ht="28.5" x14ac:dyDescent="0.25">
      <c r="A41" s="38">
        <v>1.1199999999999979</v>
      </c>
      <c r="B41" s="32" t="s">
        <v>35</v>
      </c>
      <c r="C41" s="35">
        <v>1.81</v>
      </c>
      <c r="D41" s="36" t="s">
        <v>29</v>
      </c>
      <c r="E41" s="29"/>
      <c r="F41" s="27">
        <f t="shared" si="0"/>
        <v>0</v>
      </c>
      <c r="G41" s="37"/>
    </row>
    <row r="42" spans="1:7" ht="42.75" x14ac:dyDescent="0.25">
      <c r="A42" s="38">
        <v>1.1209999999999978</v>
      </c>
      <c r="B42" s="32" t="s">
        <v>36</v>
      </c>
      <c r="C42" s="35">
        <v>54.57</v>
      </c>
      <c r="D42" s="36" t="s">
        <v>22</v>
      </c>
      <c r="E42" s="29"/>
      <c r="F42" s="27">
        <f t="shared" si="0"/>
        <v>0</v>
      </c>
      <c r="G42" s="37"/>
    </row>
    <row r="43" spans="1:7" ht="28.5" x14ac:dyDescent="0.25">
      <c r="A43" s="38">
        <v>1.1219999999999977</v>
      </c>
      <c r="B43" s="32" t="s">
        <v>25</v>
      </c>
      <c r="C43" s="35">
        <v>329.39</v>
      </c>
      <c r="D43" s="36" t="s">
        <v>22</v>
      </c>
      <c r="E43" s="29"/>
      <c r="F43" s="27">
        <f t="shared" si="0"/>
        <v>0</v>
      </c>
      <c r="G43" s="37"/>
    </row>
    <row r="44" spans="1:7" x14ac:dyDescent="0.25">
      <c r="A44" s="38">
        <v>1.1229999999999976</v>
      </c>
      <c r="B44" s="32" t="s">
        <v>27</v>
      </c>
      <c r="C44" s="35">
        <v>59.76</v>
      </c>
      <c r="D44" s="36" t="s">
        <v>22</v>
      </c>
      <c r="E44" s="29"/>
      <c r="F44" s="27">
        <f t="shared" si="0"/>
        <v>0</v>
      </c>
      <c r="G44" s="37"/>
    </row>
    <row r="45" spans="1:7" ht="28.5" x14ac:dyDescent="0.25">
      <c r="A45" s="38">
        <v>1.1239999999999974</v>
      </c>
      <c r="B45" s="32" t="s">
        <v>28</v>
      </c>
      <c r="C45" s="35">
        <v>144.22</v>
      </c>
      <c r="D45" s="36" t="s">
        <v>29</v>
      </c>
      <c r="E45" s="29"/>
      <c r="F45" s="27">
        <f t="shared" si="0"/>
        <v>0</v>
      </c>
      <c r="G45" s="37"/>
    </row>
    <row r="46" spans="1:7" ht="28.5" x14ac:dyDescent="0.25">
      <c r="A46" s="38">
        <v>1.1249999999999973</v>
      </c>
      <c r="B46" s="32" t="s">
        <v>30</v>
      </c>
      <c r="C46" s="29">
        <v>144.22</v>
      </c>
      <c r="D46" s="28" t="s">
        <v>29</v>
      </c>
      <c r="E46" s="29"/>
      <c r="F46" s="27">
        <f t="shared" si="0"/>
        <v>0</v>
      </c>
      <c r="G46" s="25"/>
    </row>
    <row r="47" spans="1:7" x14ac:dyDescent="0.25">
      <c r="A47" s="38"/>
      <c r="B47" s="25"/>
      <c r="C47" s="40"/>
      <c r="D47" s="41"/>
      <c r="E47" s="40"/>
      <c r="F47" s="42"/>
      <c r="G47" s="43">
        <f>SUM(F23:F47)</f>
        <v>0</v>
      </c>
    </row>
    <row r="48" spans="1:7" x14ac:dyDescent="0.25">
      <c r="A48" s="44"/>
      <c r="B48" s="24"/>
      <c r="C48" s="45"/>
      <c r="D48" s="26"/>
      <c r="E48" s="27"/>
      <c r="F48" s="27"/>
      <c r="G48" s="25"/>
    </row>
    <row r="49" spans="1:7" x14ac:dyDescent="0.25">
      <c r="A49" s="46"/>
      <c r="B49" s="47" t="s">
        <v>37</v>
      </c>
      <c r="C49" s="95"/>
      <c r="D49" s="95"/>
      <c r="E49" s="48"/>
      <c r="F49" s="48"/>
      <c r="G49" s="49">
        <f>SUM(G33:G47)</f>
        <v>0</v>
      </c>
    </row>
    <row r="50" spans="1:7" x14ac:dyDescent="0.25">
      <c r="A50" s="44"/>
      <c r="B50" s="50"/>
      <c r="C50" s="45"/>
      <c r="D50" s="26"/>
      <c r="E50" s="27"/>
      <c r="F50" s="27"/>
      <c r="G50" s="25"/>
    </row>
    <row r="51" spans="1:7" x14ac:dyDescent="0.25">
      <c r="A51" s="30">
        <v>2</v>
      </c>
      <c r="B51" s="31" t="s">
        <v>16</v>
      </c>
      <c r="C51" s="32"/>
      <c r="D51" s="28"/>
      <c r="E51" s="29"/>
      <c r="F51" s="42"/>
      <c r="G51" s="25"/>
    </row>
    <row r="52" spans="1:7" x14ac:dyDescent="0.25">
      <c r="A52" s="30"/>
      <c r="B52" s="31"/>
      <c r="C52" s="32"/>
      <c r="D52" s="28"/>
      <c r="E52" s="29"/>
      <c r="F52" s="42"/>
      <c r="G52" s="25"/>
    </row>
    <row r="53" spans="1:7" x14ac:dyDescent="0.25">
      <c r="A53" s="33">
        <v>2.1</v>
      </c>
      <c r="B53" s="31" t="s">
        <v>38</v>
      </c>
      <c r="C53" s="32"/>
      <c r="D53" s="28"/>
      <c r="E53" s="29"/>
      <c r="F53" s="42"/>
      <c r="G53" s="25"/>
    </row>
    <row r="54" spans="1:7" ht="42.75" x14ac:dyDescent="0.25">
      <c r="A54" s="38">
        <v>2.101</v>
      </c>
      <c r="B54" s="51" t="s">
        <v>264</v>
      </c>
      <c r="C54" s="52">
        <v>106.8</v>
      </c>
      <c r="D54" s="28" t="s">
        <v>22</v>
      </c>
      <c r="E54" s="29"/>
      <c r="F54" s="27">
        <f t="shared" ref="F54:F63" si="1">ROUND(C54*E54,2)</f>
        <v>0</v>
      </c>
      <c r="G54" s="25"/>
    </row>
    <row r="55" spans="1:7" ht="42.75" x14ac:dyDescent="0.25">
      <c r="A55" s="38">
        <v>2.1019999999999999</v>
      </c>
      <c r="B55" s="51" t="s">
        <v>39</v>
      </c>
      <c r="C55" s="52">
        <v>25</v>
      </c>
      <c r="D55" s="28" t="s">
        <v>22</v>
      </c>
      <c r="E55" s="29"/>
      <c r="F55" s="27">
        <f t="shared" si="1"/>
        <v>0</v>
      </c>
      <c r="G55" s="25"/>
    </row>
    <row r="56" spans="1:7" ht="42.75" x14ac:dyDescent="0.25">
      <c r="A56" s="38">
        <v>2.1029999999999998</v>
      </c>
      <c r="B56" s="51" t="s">
        <v>40</v>
      </c>
      <c r="C56" s="52">
        <v>60</v>
      </c>
      <c r="D56" s="28" t="s">
        <v>22</v>
      </c>
      <c r="E56" s="29"/>
      <c r="F56" s="27">
        <f t="shared" si="1"/>
        <v>0</v>
      </c>
      <c r="G56" s="25"/>
    </row>
    <row r="57" spans="1:7" ht="56.25" customHeight="1" x14ac:dyDescent="0.25">
      <c r="A57" s="38">
        <v>2.1039999999999996</v>
      </c>
      <c r="B57" s="51" t="s">
        <v>41</v>
      </c>
      <c r="C57" s="52">
        <v>14</v>
      </c>
      <c r="D57" s="28" t="s">
        <v>22</v>
      </c>
      <c r="E57" s="29"/>
      <c r="F57" s="27">
        <f t="shared" si="1"/>
        <v>0</v>
      </c>
      <c r="G57" s="25"/>
    </row>
    <row r="58" spans="1:7" ht="39.75" customHeight="1" x14ac:dyDescent="0.25">
      <c r="A58" s="38">
        <v>2.1049999999999995</v>
      </c>
      <c r="B58" s="51" t="s">
        <v>42</v>
      </c>
      <c r="C58" s="52">
        <v>341</v>
      </c>
      <c r="D58" s="28" t="s">
        <v>22</v>
      </c>
      <c r="E58" s="29"/>
      <c r="F58" s="27">
        <f t="shared" si="1"/>
        <v>0</v>
      </c>
      <c r="G58" s="25"/>
    </row>
    <row r="59" spans="1:7" ht="36.75" customHeight="1" x14ac:dyDescent="0.25">
      <c r="A59" s="38">
        <v>2.1059999999999994</v>
      </c>
      <c r="B59" s="51" t="s">
        <v>43</v>
      </c>
      <c r="C59" s="52">
        <v>237</v>
      </c>
      <c r="D59" s="28" t="s">
        <v>22</v>
      </c>
      <c r="E59" s="29"/>
      <c r="F59" s="27">
        <f t="shared" si="1"/>
        <v>0</v>
      </c>
      <c r="G59" s="25"/>
    </row>
    <row r="60" spans="1:7" ht="24" customHeight="1" x14ac:dyDescent="0.25">
      <c r="A60" s="38">
        <v>2.1069999999999993</v>
      </c>
      <c r="B60" s="51" t="s">
        <v>44</v>
      </c>
      <c r="C60" s="52">
        <v>474</v>
      </c>
      <c r="D60" s="28" t="s">
        <v>22</v>
      </c>
      <c r="E60" s="29"/>
      <c r="F60" s="27">
        <f t="shared" si="1"/>
        <v>0</v>
      </c>
      <c r="G60" s="25"/>
    </row>
    <row r="61" spans="1:7" ht="27" customHeight="1" x14ac:dyDescent="0.25">
      <c r="A61" s="38">
        <v>2.1079999999999992</v>
      </c>
      <c r="B61" s="51" t="s">
        <v>45</v>
      </c>
      <c r="C61" s="52">
        <v>474</v>
      </c>
      <c r="D61" s="28" t="s">
        <v>22</v>
      </c>
      <c r="E61" s="29"/>
      <c r="F61" s="27">
        <f t="shared" si="1"/>
        <v>0</v>
      </c>
      <c r="G61" s="25"/>
    </row>
    <row r="62" spans="1:7" ht="20.25" customHeight="1" x14ac:dyDescent="0.25">
      <c r="A62" s="38">
        <v>2.1089999999999991</v>
      </c>
      <c r="B62" s="51" t="s">
        <v>46</v>
      </c>
      <c r="C62" s="29">
        <v>67.2</v>
      </c>
      <c r="D62" s="28" t="s">
        <v>47</v>
      </c>
      <c r="E62" s="29"/>
      <c r="F62" s="27">
        <f t="shared" si="1"/>
        <v>0</v>
      </c>
      <c r="G62" s="25"/>
    </row>
    <row r="63" spans="1:7" ht="24.75" customHeight="1" x14ac:dyDescent="0.25">
      <c r="A63" s="38">
        <v>2.109999999999999</v>
      </c>
      <c r="B63" s="51" t="s">
        <v>48</v>
      </c>
      <c r="C63" s="29">
        <v>33.6</v>
      </c>
      <c r="D63" s="28" t="s">
        <v>47</v>
      </c>
      <c r="E63" s="29"/>
      <c r="F63" s="27">
        <f t="shared" si="1"/>
        <v>0</v>
      </c>
      <c r="G63" s="25"/>
    </row>
    <row r="64" spans="1:7" x14ac:dyDescent="0.25">
      <c r="A64" s="38"/>
      <c r="B64" s="51"/>
      <c r="C64" s="52"/>
      <c r="D64" s="28"/>
      <c r="E64" s="29"/>
      <c r="F64" s="42"/>
      <c r="G64" s="43">
        <f>SUM(F53:F64)</f>
        <v>0</v>
      </c>
    </row>
    <row r="65" spans="1:7" x14ac:dyDescent="0.25">
      <c r="A65" s="38"/>
      <c r="B65" s="51"/>
      <c r="C65" s="52"/>
      <c r="D65" s="28"/>
      <c r="E65" s="29"/>
      <c r="F65" s="42"/>
      <c r="G65" s="29"/>
    </row>
    <row r="66" spans="1:7" ht="28.5" customHeight="1" x14ac:dyDescent="0.25">
      <c r="A66" s="33">
        <v>2.2000000000000002</v>
      </c>
      <c r="B66" s="53" t="s">
        <v>49</v>
      </c>
      <c r="C66" s="52"/>
      <c r="D66" s="28"/>
      <c r="E66" s="29"/>
      <c r="F66" s="42"/>
      <c r="G66" s="25"/>
    </row>
    <row r="67" spans="1:7" ht="34.5" customHeight="1" x14ac:dyDescent="0.25">
      <c r="A67" s="38">
        <v>2.2010000000000001</v>
      </c>
      <c r="B67" s="51" t="s">
        <v>50</v>
      </c>
      <c r="C67" s="52">
        <v>871</v>
      </c>
      <c r="D67" s="28" t="s">
        <v>22</v>
      </c>
      <c r="E67" s="29"/>
      <c r="F67" s="27">
        <f t="shared" ref="F67:F68" si="2">ROUND(C67*E67,2)</f>
        <v>0</v>
      </c>
      <c r="G67" s="25"/>
    </row>
    <row r="68" spans="1:7" ht="35.25" customHeight="1" x14ac:dyDescent="0.25">
      <c r="A68" s="38">
        <v>2.202</v>
      </c>
      <c r="B68" s="51" t="s">
        <v>51</v>
      </c>
      <c r="C68" s="52">
        <v>44.8</v>
      </c>
      <c r="D68" s="28" t="s">
        <v>22</v>
      </c>
      <c r="E68" s="29"/>
      <c r="F68" s="27">
        <f t="shared" si="2"/>
        <v>0</v>
      </c>
      <c r="G68" s="25"/>
    </row>
    <row r="69" spans="1:7" x14ac:dyDescent="0.25">
      <c r="A69" s="38"/>
      <c r="B69" s="51"/>
      <c r="C69" s="52"/>
      <c r="D69" s="28"/>
      <c r="E69" s="29"/>
      <c r="F69" s="42"/>
      <c r="G69" s="43">
        <f>SUM(F67:F69)</f>
        <v>0</v>
      </c>
    </row>
    <row r="70" spans="1:7" ht="28.5" x14ac:dyDescent="0.25">
      <c r="A70" s="33">
        <v>2.2999999999999998</v>
      </c>
      <c r="B70" s="53" t="s">
        <v>52</v>
      </c>
      <c r="C70" s="52"/>
      <c r="D70" s="28"/>
      <c r="E70" s="29"/>
      <c r="F70" s="42"/>
      <c r="G70" s="25"/>
    </row>
    <row r="71" spans="1:7" ht="28.5" x14ac:dyDescent="0.25">
      <c r="A71" s="38">
        <v>2.3009999999999997</v>
      </c>
      <c r="B71" s="32" t="s">
        <v>53</v>
      </c>
      <c r="C71" s="35">
        <v>6</v>
      </c>
      <c r="D71" s="36" t="s">
        <v>18</v>
      </c>
      <c r="E71" s="29"/>
      <c r="F71" s="27">
        <f t="shared" ref="F71:F85" si="3">ROUND(C71*E71,2)</f>
        <v>0</v>
      </c>
      <c r="G71" s="25"/>
    </row>
    <row r="72" spans="1:7" ht="28.5" x14ac:dyDescent="0.25">
      <c r="A72" s="38">
        <v>2.3019999999999996</v>
      </c>
      <c r="B72" s="32" t="s">
        <v>54</v>
      </c>
      <c r="C72" s="35">
        <v>2</v>
      </c>
      <c r="D72" s="36" t="s">
        <v>18</v>
      </c>
      <c r="E72" s="29"/>
      <c r="F72" s="27">
        <f t="shared" si="3"/>
        <v>0</v>
      </c>
      <c r="G72" s="25"/>
    </row>
    <row r="73" spans="1:7" ht="42.75" x14ac:dyDescent="0.25">
      <c r="A73" s="38">
        <v>2.3029999999999995</v>
      </c>
      <c r="B73" s="32" t="s">
        <v>55</v>
      </c>
      <c r="C73" s="29">
        <v>5</v>
      </c>
      <c r="D73" s="54" t="s">
        <v>56</v>
      </c>
      <c r="E73" s="29"/>
      <c r="F73" s="27">
        <f t="shared" si="3"/>
        <v>0</v>
      </c>
      <c r="G73" s="55"/>
    </row>
    <row r="74" spans="1:7" ht="42.75" x14ac:dyDescent="0.25">
      <c r="A74" s="38">
        <v>2.3039999999999994</v>
      </c>
      <c r="B74" s="32" t="s">
        <v>57</v>
      </c>
      <c r="C74" s="29">
        <v>2</v>
      </c>
      <c r="D74" s="54" t="s">
        <v>56</v>
      </c>
      <c r="E74" s="29"/>
      <c r="F74" s="27">
        <f t="shared" si="3"/>
        <v>0</v>
      </c>
      <c r="G74" s="55"/>
    </row>
    <row r="75" spans="1:7" ht="28.5" x14ac:dyDescent="0.25">
      <c r="A75" s="38">
        <v>2.3049999999999993</v>
      </c>
      <c r="B75" s="32" t="s">
        <v>58</v>
      </c>
      <c r="C75" s="35">
        <v>2</v>
      </c>
      <c r="D75" s="36" t="s">
        <v>18</v>
      </c>
      <c r="E75" s="29"/>
      <c r="F75" s="27">
        <f t="shared" si="3"/>
        <v>0</v>
      </c>
      <c r="G75" s="25"/>
    </row>
    <row r="76" spans="1:7" ht="42.75" x14ac:dyDescent="0.25">
      <c r="A76" s="38">
        <v>2.3059999999999992</v>
      </c>
      <c r="B76" s="32" t="s">
        <v>59</v>
      </c>
      <c r="C76" s="35">
        <v>3.34</v>
      </c>
      <c r="D76" s="36" t="s">
        <v>22</v>
      </c>
      <c r="E76" s="29"/>
      <c r="F76" s="27">
        <f t="shared" si="3"/>
        <v>0</v>
      </c>
      <c r="G76" s="25"/>
    </row>
    <row r="77" spans="1:7" ht="28.5" x14ac:dyDescent="0.25">
      <c r="A77" s="38">
        <v>2.3069999999999991</v>
      </c>
      <c r="B77" s="32" t="s">
        <v>60</v>
      </c>
      <c r="C77" s="35">
        <v>3</v>
      </c>
      <c r="D77" s="36" t="s">
        <v>18</v>
      </c>
      <c r="E77" s="29"/>
      <c r="F77" s="27">
        <f t="shared" si="3"/>
        <v>0</v>
      </c>
      <c r="G77" s="25"/>
    </row>
    <row r="78" spans="1:7" ht="42.75" x14ac:dyDescent="0.25">
      <c r="A78" s="38">
        <v>2.3079999999999989</v>
      </c>
      <c r="B78" s="32" t="s">
        <v>265</v>
      </c>
      <c r="C78" s="35">
        <v>1</v>
      </c>
      <c r="D78" s="36" t="s">
        <v>56</v>
      </c>
      <c r="E78" s="29"/>
      <c r="F78" s="27">
        <f t="shared" si="3"/>
        <v>0</v>
      </c>
      <c r="G78" s="25"/>
    </row>
    <row r="79" spans="1:7" ht="42" customHeight="1" x14ac:dyDescent="0.25">
      <c r="A79" s="38">
        <v>2.3089999999999988</v>
      </c>
      <c r="B79" s="32" t="s">
        <v>266</v>
      </c>
      <c r="C79" s="35">
        <v>174.7</v>
      </c>
      <c r="D79" s="36" t="s">
        <v>22</v>
      </c>
      <c r="E79" s="29"/>
      <c r="F79" s="27">
        <f t="shared" si="3"/>
        <v>0</v>
      </c>
      <c r="G79" s="25"/>
    </row>
    <row r="80" spans="1:7" ht="39.75" customHeight="1" x14ac:dyDescent="0.25">
      <c r="A80" s="38">
        <v>2.3099999999999987</v>
      </c>
      <c r="B80" s="32" t="s">
        <v>62</v>
      </c>
      <c r="C80" s="35">
        <v>40.65</v>
      </c>
      <c r="D80" s="36" t="s">
        <v>22</v>
      </c>
      <c r="E80" s="29"/>
      <c r="F80" s="27">
        <f t="shared" si="3"/>
        <v>0</v>
      </c>
      <c r="G80" s="25"/>
    </row>
    <row r="81" spans="1:8" ht="42.75" x14ac:dyDescent="0.25">
      <c r="A81" s="38">
        <v>2.3109999999999986</v>
      </c>
      <c r="B81" s="32" t="s">
        <v>308</v>
      </c>
      <c r="C81" s="35">
        <v>26.6</v>
      </c>
      <c r="D81" s="36" t="s">
        <v>22</v>
      </c>
      <c r="E81" s="29"/>
      <c r="F81" s="27">
        <f t="shared" si="3"/>
        <v>0</v>
      </c>
      <c r="G81" s="25"/>
    </row>
    <row r="82" spans="1:8" x14ac:dyDescent="0.25">
      <c r="A82" s="38">
        <v>2.3119999999999985</v>
      </c>
      <c r="B82" s="32" t="s">
        <v>63</v>
      </c>
      <c r="C82" s="35">
        <v>1</v>
      </c>
      <c r="D82" s="28" t="s">
        <v>18</v>
      </c>
      <c r="E82" s="42"/>
      <c r="F82" s="27">
        <f t="shared" si="3"/>
        <v>0</v>
      </c>
      <c r="G82" s="25"/>
    </row>
    <row r="83" spans="1:8" ht="33.75" customHeight="1" x14ac:dyDescent="0.25">
      <c r="A83" s="38">
        <v>2.3129999999999984</v>
      </c>
      <c r="B83" s="32" t="s">
        <v>64</v>
      </c>
      <c r="C83" s="35">
        <v>1</v>
      </c>
      <c r="D83" s="56" t="s">
        <v>18</v>
      </c>
      <c r="E83" s="29"/>
      <c r="F83" s="27">
        <f t="shared" si="3"/>
        <v>0</v>
      </c>
      <c r="G83" s="25"/>
    </row>
    <row r="84" spans="1:8" ht="33" customHeight="1" x14ac:dyDescent="0.25">
      <c r="A84" s="38">
        <v>2.3139999999999983</v>
      </c>
      <c r="B84" s="32" t="s">
        <v>65</v>
      </c>
      <c r="C84" s="57">
        <v>1</v>
      </c>
      <c r="D84" s="28" t="s">
        <v>66</v>
      </c>
      <c r="E84" s="29"/>
      <c r="F84" s="27">
        <f t="shared" si="3"/>
        <v>0</v>
      </c>
      <c r="G84" s="25"/>
    </row>
    <row r="85" spans="1:8" ht="51.75" customHeight="1" x14ac:dyDescent="0.25">
      <c r="A85" s="38">
        <v>2.3149999999999982</v>
      </c>
      <c r="B85" s="51" t="s">
        <v>67</v>
      </c>
      <c r="C85" s="52">
        <v>1</v>
      </c>
      <c r="D85" s="56" t="s">
        <v>18</v>
      </c>
      <c r="E85" s="29"/>
      <c r="F85" s="27">
        <f t="shared" si="3"/>
        <v>0</v>
      </c>
      <c r="G85" s="25"/>
    </row>
    <row r="86" spans="1:8" x14ac:dyDescent="0.25">
      <c r="A86" s="44"/>
      <c r="B86" s="51"/>
      <c r="C86" s="52"/>
      <c r="D86" s="28"/>
      <c r="E86" s="29"/>
      <c r="F86" s="29"/>
      <c r="G86" s="43">
        <f>SUM(F71:F86)</f>
        <v>0</v>
      </c>
    </row>
    <row r="87" spans="1:8" x14ac:dyDescent="0.25">
      <c r="A87" s="33">
        <v>2.4</v>
      </c>
      <c r="B87" s="58" t="s">
        <v>68</v>
      </c>
      <c r="C87" s="29"/>
      <c r="D87" s="56"/>
      <c r="E87" s="29"/>
      <c r="F87" s="59"/>
      <c r="G87" s="60"/>
    </row>
    <row r="88" spans="1:8" ht="28.5" x14ac:dyDescent="0.25">
      <c r="A88" s="38">
        <v>2.4009999999999998</v>
      </c>
      <c r="B88" s="35" t="s">
        <v>69</v>
      </c>
      <c r="C88" s="35">
        <v>200</v>
      </c>
      <c r="D88" s="28" t="s">
        <v>70</v>
      </c>
      <c r="E88" s="42"/>
      <c r="F88" s="27">
        <f t="shared" ref="F88:F97" si="4">ROUND(C88*E88,2)</f>
        <v>0</v>
      </c>
      <c r="G88" s="25"/>
    </row>
    <row r="89" spans="1:8" ht="28.5" x14ac:dyDescent="0.25">
      <c r="A89" s="38">
        <v>2.4019999999999997</v>
      </c>
      <c r="B89" s="35" t="s">
        <v>71</v>
      </c>
      <c r="C89" s="35">
        <v>130</v>
      </c>
      <c r="D89" s="28" t="s">
        <v>70</v>
      </c>
      <c r="E89" s="42"/>
      <c r="F89" s="27">
        <f t="shared" si="4"/>
        <v>0</v>
      </c>
      <c r="G89" s="25"/>
      <c r="H89" s="86"/>
    </row>
    <row r="90" spans="1:8" ht="28.5" x14ac:dyDescent="0.25">
      <c r="A90" s="38">
        <v>2.4029999999999996</v>
      </c>
      <c r="B90" s="35" t="s">
        <v>72</v>
      </c>
      <c r="C90" s="35">
        <v>260</v>
      </c>
      <c r="D90" s="28" t="s">
        <v>70</v>
      </c>
      <c r="E90" s="42"/>
      <c r="F90" s="27">
        <f t="shared" si="4"/>
        <v>0</v>
      </c>
      <c r="G90" s="25"/>
      <c r="H90" s="86"/>
    </row>
    <row r="91" spans="1:8" ht="28.5" x14ac:dyDescent="0.25">
      <c r="A91" s="38">
        <v>2.4039999999999995</v>
      </c>
      <c r="B91" s="35" t="s">
        <v>73</v>
      </c>
      <c r="C91" s="35">
        <v>4</v>
      </c>
      <c r="D91" s="28" t="s">
        <v>70</v>
      </c>
      <c r="E91" s="42"/>
      <c r="F91" s="27">
        <f t="shared" si="4"/>
        <v>0</v>
      </c>
      <c r="G91" s="25"/>
    </row>
    <row r="92" spans="1:8" ht="42.75" x14ac:dyDescent="0.25">
      <c r="A92" s="38">
        <v>2.4049999999999994</v>
      </c>
      <c r="B92" s="35" t="s">
        <v>74</v>
      </c>
      <c r="C92" s="35">
        <v>4</v>
      </c>
      <c r="D92" s="28" t="s">
        <v>70</v>
      </c>
      <c r="E92" s="42"/>
      <c r="F92" s="27">
        <f t="shared" si="4"/>
        <v>0</v>
      </c>
      <c r="G92" s="25"/>
    </row>
    <row r="93" spans="1:8" ht="28.5" x14ac:dyDescent="0.25">
      <c r="A93" s="38">
        <v>2.4059999999999993</v>
      </c>
      <c r="B93" s="35" t="s">
        <v>309</v>
      </c>
      <c r="C93" s="35">
        <v>17</v>
      </c>
      <c r="D93" s="28" t="s">
        <v>70</v>
      </c>
      <c r="E93" s="42"/>
      <c r="F93" s="27">
        <f t="shared" si="4"/>
        <v>0</v>
      </c>
      <c r="G93" s="25"/>
    </row>
    <row r="94" spans="1:8" ht="28.5" x14ac:dyDescent="0.25">
      <c r="A94" s="38">
        <v>2.4069999999999991</v>
      </c>
      <c r="B94" s="35" t="s">
        <v>75</v>
      </c>
      <c r="C94" s="35">
        <v>30</v>
      </c>
      <c r="D94" s="28" t="s">
        <v>70</v>
      </c>
      <c r="E94" s="42"/>
      <c r="F94" s="27">
        <f t="shared" si="4"/>
        <v>0</v>
      </c>
      <c r="G94" s="25"/>
    </row>
    <row r="95" spans="1:8" ht="28.5" x14ac:dyDescent="0.25">
      <c r="A95" s="38">
        <v>2.407999999999999</v>
      </c>
      <c r="B95" s="35" t="s">
        <v>76</v>
      </c>
      <c r="C95" s="35">
        <v>12</v>
      </c>
      <c r="D95" s="28" t="s">
        <v>70</v>
      </c>
      <c r="E95" s="42"/>
      <c r="F95" s="27">
        <f t="shared" si="4"/>
        <v>0</v>
      </c>
      <c r="G95" s="25"/>
    </row>
    <row r="96" spans="1:8" ht="28.5" x14ac:dyDescent="0.25">
      <c r="A96" s="38">
        <v>2.4089999999999989</v>
      </c>
      <c r="B96" s="35" t="s">
        <v>77</v>
      </c>
      <c r="C96" s="35">
        <v>6</v>
      </c>
      <c r="D96" s="28" t="s">
        <v>70</v>
      </c>
      <c r="E96" s="42"/>
      <c r="F96" s="27">
        <f t="shared" si="4"/>
        <v>0</v>
      </c>
      <c r="G96" s="25"/>
    </row>
    <row r="97" spans="1:7" ht="28.5" x14ac:dyDescent="0.25">
      <c r="A97" s="38">
        <v>2.4099999999999988</v>
      </c>
      <c r="B97" s="35" t="s">
        <v>310</v>
      </c>
      <c r="C97" s="29">
        <v>6</v>
      </c>
      <c r="D97" s="56" t="s">
        <v>70</v>
      </c>
      <c r="E97" s="42"/>
      <c r="F97" s="27">
        <f t="shared" si="4"/>
        <v>0</v>
      </c>
      <c r="G97" s="60"/>
    </row>
    <row r="98" spans="1:7" x14ac:dyDescent="0.25">
      <c r="A98" s="38"/>
      <c r="B98" s="61"/>
      <c r="C98" s="29"/>
      <c r="D98" s="56"/>
      <c r="E98" s="42"/>
      <c r="F98" s="42"/>
      <c r="G98" s="43">
        <f>SUM(F88:F98)</f>
        <v>0</v>
      </c>
    </row>
    <row r="99" spans="1:7" x14ac:dyDescent="0.25">
      <c r="A99" s="38"/>
      <c r="B99" s="32"/>
      <c r="C99" s="29"/>
      <c r="D99" s="56"/>
      <c r="E99" s="42"/>
      <c r="F99" s="42"/>
      <c r="G99" s="42"/>
    </row>
    <row r="100" spans="1:7" ht="42.75" x14ac:dyDescent="0.25">
      <c r="A100" s="33">
        <v>2.5</v>
      </c>
      <c r="B100" s="53" t="s">
        <v>79</v>
      </c>
      <c r="C100" s="52"/>
      <c r="D100" s="28"/>
      <c r="E100" s="29"/>
      <c r="F100" s="42"/>
      <c r="G100" s="25"/>
    </row>
    <row r="101" spans="1:7" x14ac:dyDescent="0.25">
      <c r="A101" s="38">
        <v>2.5009999999999999</v>
      </c>
      <c r="B101" s="35" t="s">
        <v>80</v>
      </c>
      <c r="C101" s="35">
        <v>540</v>
      </c>
      <c r="D101" s="28" t="s">
        <v>81</v>
      </c>
      <c r="E101" s="42"/>
      <c r="F101" s="27">
        <f t="shared" ref="F101:F112" si="5">ROUND(C101*E101,2)</f>
        <v>0</v>
      </c>
      <c r="G101" s="25"/>
    </row>
    <row r="102" spans="1:7" x14ac:dyDescent="0.25">
      <c r="A102" s="38">
        <v>2.5019999999999998</v>
      </c>
      <c r="B102" s="35" t="s">
        <v>82</v>
      </c>
      <c r="C102" s="35">
        <v>180</v>
      </c>
      <c r="D102" s="28" t="s">
        <v>81</v>
      </c>
      <c r="E102" s="42"/>
      <c r="F102" s="27">
        <f t="shared" si="5"/>
        <v>0</v>
      </c>
      <c r="G102" s="25"/>
    </row>
    <row r="103" spans="1:7" x14ac:dyDescent="0.25">
      <c r="A103" s="38">
        <v>2.5029999999999997</v>
      </c>
      <c r="B103" s="35" t="s">
        <v>83</v>
      </c>
      <c r="C103" s="35">
        <v>18</v>
      </c>
      <c r="D103" s="28" t="s">
        <v>70</v>
      </c>
      <c r="E103" s="42"/>
      <c r="F103" s="27">
        <f t="shared" si="5"/>
        <v>0</v>
      </c>
      <c r="G103" s="25"/>
    </row>
    <row r="104" spans="1:7" x14ac:dyDescent="0.25">
      <c r="A104" s="38">
        <v>2.5039999999999996</v>
      </c>
      <c r="B104" s="35" t="s">
        <v>84</v>
      </c>
      <c r="C104" s="35">
        <v>16</v>
      </c>
      <c r="D104" s="28" t="s">
        <v>70</v>
      </c>
      <c r="E104" s="42"/>
      <c r="F104" s="27">
        <f t="shared" si="5"/>
        <v>0</v>
      </c>
      <c r="G104" s="25"/>
    </row>
    <row r="105" spans="1:7" x14ac:dyDescent="0.25">
      <c r="A105" s="38">
        <v>2.5049999999999994</v>
      </c>
      <c r="B105" s="35" t="s">
        <v>85</v>
      </c>
      <c r="C105" s="35">
        <v>6</v>
      </c>
      <c r="D105" s="28" t="s">
        <v>81</v>
      </c>
      <c r="E105" s="42"/>
      <c r="F105" s="27">
        <f t="shared" si="5"/>
        <v>0</v>
      </c>
      <c r="G105" s="25"/>
    </row>
    <row r="106" spans="1:7" x14ac:dyDescent="0.25">
      <c r="A106" s="38">
        <v>2.5059999999999993</v>
      </c>
      <c r="B106" s="35" t="s">
        <v>86</v>
      </c>
      <c r="C106" s="35">
        <v>16</v>
      </c>
      <c r="D106" s="28" t="s">
        <v>87</v>
      </c>
      <c r="E106" s="42"/>
      <c r="F106" s="27">
        <f t="shared" si="5"/>
        <v>0</v>
      </c>
      <c r="G106" s="25"/>
    </row>
    <row r="107" spans="1:7" x14ac:dyDescent="0.25">
      <c r="A107" s="38">
        <v>2.5069999999999992</v>
      </c>
      <c r="B107" s="35" t="s">
        <v>88</v>
      </c>
      <c r="C107" s="35">
        <v>8</v>
      </c>
      <c r="D107" s="28" t="s">
        <v>70</v>
      </c>
      <c r="E107" s="42"/>
      <c r="F107" s="27">
        <f t="shared" si="5"/>
        <v>0</v>
      </c>
      <c r="G107" s="25"/>
    </row>
    <row r="108" spans="1:7" x14ac:dyDescent="0.25">
      <c r="A108" s="38">
        <v>2.5079999999999991</v>
      </c>
      <c r="B108" s="35" t="s">
        <v>89</v>
      </c>
      <c r="C108" s="35">
        <v>48</v>
      </c>
      <c r="D108" s="28" t="s">
        <v>70</v>
      </c>
      <c r="E108" s="42"/>
      <c r="F108" s="27">
        <f t="shared" si="5"/>
        <v>0</v>
      </c>
      <c r="G108" s="25"/>
    </row>
    <row r="109" spans="1:7" x14ac:dyDescent="0.25">
      <c r="A109" s="38">
        <v>2.508999999999999</v>
      </c>
      <c r="B109" s="35" t="s">
        <v>90</v>
      </c>
      <c r="C109" s="35">
        <v>80</v>
      </c>
      <c r="D109" s="28" t="s">
        <v>70</v>
      </c>
      <c r="E109" s="42"/>
      <c r="F109" s="27">
        <f t="shared" si="5"/>
        <v>0</v>
      </c>
      <c r="G109" s="25"/>
    </row>
    <row r="110" spans="1:7" ht="28.5" x14ac:dyDescent="0.25">
      <c r="A110" s="38">
        <v>2.5099999999999989</v>
      </c>
      <c r="B110" s="35" t="s">
        <v>311</v>
      </c>
      <c r="C110" s="35">
        <v>80</v>
      </c>
      <c r="D110" s="28" t="s">
        <v>70</v>
      </c>
      <c r="E110" s="42"/>
      <c r="F110" s="27">
        <f t="shared" si="5"/>
        <v>0</v>
      </c>
      <c r="G110" s="25"/>
    </row>
    <row r="111" spans="1:7" ht="28.5" x14ac:dyDescent="0.25">
      <c r="A111" s="38">
        <v>2.5109999999999988</v>
      </c>
      <c r="B111" s="35" t="s">
        <v>312</v>
      </c>
      <c r="C111" s="35">
        <v>2</v>
      </c>
      <c r="D111" s="28" t="s">
        <v>87</v>
      </c>
      <c r="E111" s="42"/>
      <c r="F111" s="27">
        <f t="shared" si="5"/>
        <v>0</v>
      </c>
      <c r="G111" s="25"/>
    </row>
    <row r="112" spans="1:7" x14ac:dyDescent="0.25">
      <c r="A112" s="38">
        <v>2.5119999999999987</v>
      </c>
      <c r="B112" s="35" t="s">
        <v>92</v>
      </c>
      <c r="C112" s="35">
        <v>3</v>
      </c>
      <c r="D112" s="28" t="s">
        <v>70</v>
      </c>
      <c r="E112" s="42"/>
      <c r="F112" s="27">
        <f t="shared" si="5"/>
        <v>0</v>
      </c>
      <c r="G112" s="25"/>
    </row>
    <row r="113" spans="1:7" x14ac:dyDescent="0.25">
      <c r="A113" s="38"/>
      <c r="B113" s="35"/>
      <c r="C113" s="35"/>
      <c r="D113" s="28"/>
      <c r="E113" s="42"/>
      <c r="F113" s="29"/>
      <c r="G113" s="43">
        <f>SUM(F100:F113)</f>
        <v>0</v>
      </c>
    </row>
    <row r="114" spans="1:7" x14ac:dyDescent="0.25">
      <c r="A114" s="38"/>
      <c r="B114" s="35"/>
      <c r="C114" s="35"/>
      <c r="D114" s="28"/>
      <c r="E114" s="42"/>
      <c r="F114" s="29"/>
      <c r="G114" s="25"/>
    </row>
    <row r="115" spans="1:7" x14ac:dyDescent="0.25">
      <c r="A115" s="38"/>
      <c r="B115" s="34" t="s">
        <v>313</v>
      </c>
      <c r="C115" s="29"/>
      <c r="D115" s="56"/>
      <c r="E115" s="42"/>
      <c r="F115" s="42"/>
      <c r="G115" s="60"/>
    </row>
    <row r="116" spans="1:7" ht="42.75" x14ac:dyDescent="0.25">
      <c r="A116" s="38">
        <v>2.5139999999999985</v>
      </c>
      <c r="B116" s="32" t="s">
        <v>93</v>
      </c>
      <c r="C116" s="29">
        <v>47</v>
      </c>
      <c r="D116" s="56" t="s">
        <v>70</v>
      </c>
      <c r="E116" s="42"/>
      <c r="F116" s="27">
        <f t="shared" ref="F116:F120" si="6">ROUND(C116*E116,2)</f>
        <v>0</v>
      </c>
      <c r="G116" s="60"/>
    </row>
    <row r="117" spans="1:7" ht="28.5" x14ac:dyDescent="0.25">
      <c r="A117" s="38">
        <v>2.5149999999999983</v>
      </c>
      <c r="B117" s="32" t="s">
        <v>94</v>
      </c>
      <c r="C117" s="29">
        <v>282</v>
      </c>
      <c r="D117" s="56" t="s">
        <v>70</v>
      </c>
      <c r="E117" s="42"/>
      <c r="F117" s="27">
        <f t="shared" si="6"/>
        <v>0</v>
      </c>
      <c r="G117" s="60"/>
    </row>
    <row r="118" spans="1:7" x14ac:dyDescent="0.25">
      <c r="A118" s="38">
        <v>2.5159999999999982</v>
      </c>
      <c r="B118" s="32" t="s">
        <v>95</v>
      </c>
      <c r="C118" s="29">
        <v>250</v>
      </c>
      <c r="D118" s="56" t="s">
        <v>70</v>
      </c>
      <c r="E118" s="42"/>
      <c r="F118" s="27">
        <f t="shared" si="6"/>
        <v>0</v>
      </c>
      <c r="G118" s="60"/>
    </row>
    <row r="119" spans="1:7" ht="42.75" x14ac:dyDescent="0.25">
      <c r="A119" s="38">
        <v>2.5169999999999981</v>
      </c>
      <c r="B119" s="32" t="s">
        <v>96</v>
      </c>
      <c r="C119" s="29">
        <v>1</v>
      </c>
      <c r="D119" s="56" t="s">
        <v>66</v>
      </c>
      <c r="E119" s="42"/>
      <c r="F119" s="27">
        <f t="shared" si="6"/>
        <v>0</v>
      </c>
      <c r="G119" s="60"/>
    </row>
    <row r="120" spans="1:7" x14ac:dyDescent="0.25">
      <c r="A120" s="38">
        <v>2.517999999999998</v>
      </c>
      <c r="B120" s="32" t="s">
        <v>97</v>
      </c>
      <c r="C120" s="29">
        <v>1</v>
      </c>
      <c r="D120" s="56" t="s">
        <v>66</v>
      </c>
      <c r="E120" s="42"/>
      <c r="F120" s="27">
        <f t="shared" si="6"/>
        <v>0</v>
      </c>
      <c r="G120" s="60"/>
    </row>
    <row r="121" spans="1:7" x14ac:dyDescent="0.25">
      <c r="A121" s="38"/>
      <c r="B121" s="32"/>
      <c r="C121" s="62"/>
      <c r="D121" s="56"/>
      <c r="E121" s="42"/>
      <c r="F121" s="42"/>
      <c r="G121" s="43">
        <f>SUM(F116:F121)</f>
        <v>0</v>
      </c>
    </row>
    <row r="122" spans="1:7" x14ac:dyDescent="0.25">
      <c r="A122" s="38"/>
      <c r="B122" s="32"/>
      <c r="C122" s="62"/>
      <c r="D122" s="56"/>
      <c r="E122" s="42"/>
      <c r="F122" s="42"/>
      <c r="G122" s="42"/>
    </row>
    <row r="123" spans="1:7" x14ac:dyDescent="0.25">
      <c r="A123" s="33">
        <v>2.6</v>
      </c>
      <c r="B123" s="34" t="s">
        <v>98</v>
      </c>
      <c r="C123" s="52"/>
      <c r="D123" s="28"/>
      <c r="E123" s="29"/>
      <c r="F123" s="42"/>
      <c r="G123" s="25"/>
    </row>
    <row r="124" spans="1:7" ht="42.75" x14ac:dyDescent="0.25">
      <c r="A124" s="38"/>
      <c r="B124" s="34" t="s">
        <v>314</v>
      </c>
      <c r="C124" s="29"/>
      <c r="D124" s="29"/>
      <c r="E124" s="29"/>
      <c r="F124" s="29"/>
      <c r="G124" s="60"/>
    </row>
    <row r="125" spans="1:7" ht="45" x14ac:dyDescent="0.25">
      <c r="A125" s="38">
        <v>2.601</v>
      </c>
      <c r="B125" s="32" t="s">
        <v>251</v>
      </c>
      <c r="C125" s="63">
        <v>5</v>
      </c>
      <c r="D125" s="63" t="s">
        <v>99</v>
      </c>
      <c r="E125" s="64"/>
      <c r="F125" s="27">
        <f t="shared" ref="F125:F170" si="7">ROUND(C125*E125,2)</f>
        <v>0</v>
      </c>
      <c r="G125" s="60"/>
    </row>
    <row r="126" spans="1:7" ht="45" x14ac:dyDescent="0.25">
      <c r="A126" s="38">
        <v>2.6019999999999999</v>
      </c>
      <c r="B126" s="32" t="s">
        <v>224</v>
      </c>
      <c r="C126" s="63">
        <v>1</v>
      </c>
      <c r="D126" s="63" t="s">
        <v>99</v>
      </c>
      <c r="E126" s="64"/>
      <c r="F126" s="27">
        <f t="shared" si="7"/>
        <v>0</v>
      </c>
      <c r="G126" s="60"/>
    </row>
    <row r="127" spans="1:7" ht="57" x14ac:dyDescent="0.25">
      <c r="A127" s="38">
        <v>2.6029999999999998</v>
      </c>
      <c r="B127" s="32" t="s">
        <v>100</v>
      </c>
      <c r="C127" s="63">
        <v>1</v>
      </c>
      <c r="D127" s="63" t="s">
        <v>99</v>
      </c>
      <c r="E127" s="64"/>
      <c r="F127" s="27">
        <f t="shared" si="7"/>
        <v>0</v>
      </c>
      <c r="G127" s="60"/>
    </row>
    <row r="128" spans="1:7" ht="28.5" x14ac:dyDescent="0.25">
      <c r="A128" s="38">
        <v>2.6039999999999996</v>
      </c>
      <c r="B128" s="32" t="s">
        <v>101</v>
      </c>
      <c r="C128" s="63">
        <v>55</v>
      </c>
      <c r="D128" s="63" t="s">
        <v>99</v>
      </c>
      <c r="E128" s="64"/>
      <c r="F128" s="27">
        <f t="shared" si="7"/>
        <v>0</v>
      </c>
      <c r="G128" s="60"/>
    </row>
    <row r="129" spans="1:7" x14ac:dyDescent="0.25">
      <c r="A129" s="38">
        <v>2.6049999999999995</v>
      </c>
      <c r="B129" s="32" t="s">
        <v>102</v>
      </c>
      <c r="C129" s="63">
        <v>2</v>
      </c>
      <c r="D129" s="63" t="s">
        <v>99</v>
      </c>
      <c r="E129" s="64"/>
      <c r="F129" s="27">
        <f t="shared" si="7"/>
        <v>0</v>
      </c>
      <c r="G129" s="60"/>
    </row>
    <row r="130" spans="1:7" ht="28.5" x14ac:dyDescent="0.25">
      <c r="A130" s="38">
        <v>2.6059999999999994</v>
      </c>
      <c r="B130" s="32" t="s">
        <v>103</v>
      </c>
      <c r="C130" s="63">
        <v>10</v>
      </c>
      <c r="D130" s="63" t="s">
        <v>99</v>
      </c>
      <c r="E130" s="64"/>
      <c r="F130" s="27">
        <f t="shared" si="7"/>
        <v>0</v>
      </c>
      <c r="G130" s="60"/>
    </row>
    <row r="131" spans="1:7" ht="28.5" x14ac:dyDescent="0.25">
      <c r="A131" s="38">
        <v>2.6069999999999993</v>
      </c>
      <c r="B131" s="32" t="s">
        <v>104</v>
      </c>
      <c r="C131" s="63">
        <v>7</v>
      </c>
      <c r="D131" s="63" t="s">
        <v>105</v>
      </c>
      <c r="E131" s="64"/>
      <c r="F131" s="27">
        <f t="shared" si="7"/>
        <v>0</v>
      </c>
      <c r="G131" s="60"/>
    </row>
    <row r="132" spans="1:7" x14ac:dyDescent="0.25">
      <c r="A132" s="38">
        <v>2.6079999999999992</v>
      </c>
      <c r="B132" s="32" t="s">
        <v>106</v>
      </c>
      <c r="C132" s="63">
        <v>2</v>
      </c>
      <c r="D132" s="63" t="s">
        <v>99</v>
      </c>
      <c r="E132" s="64"/>
      <c r="F132" s="27">
        <f t="shared" si="7"/>
        <v>0</v>
      </c>
      <c r="G132" s="60"/>
    </row>
    <row r="133" spans="1:7" x14ac:dyDescent="0.25">
      <c r="A133" s="38">
        <v>2.6089999999999991</v>
      </c>
      <c r="B133" s="32" t="s">
        <v>107</v>
      </c>
      <c r="C133" s="63">
        <v>10</v>
      </c>
      <c r="D133" s="63" t="s">
        <v>99</v>
      </c>
      <c r="E133" s="64"/>
      <c r="F133" s="27">
        <f t="shared" si="7"/>
        <v>0</v>
      </c>
      <c r="G133" s="60"/>
    </row>
    <row r="134" spans="1:7" x14ac:dyDescent="0.25">
      <c r="A134" s="38">
        <v>2.609999999999999</v>
      </c>
      <c r="B134" s="32" t="s">
        <v>108</v>
      </c>
      <c r="C134" s="63">
        <v>8</v>
      </c>
      <c r="D134" s="63" t="s">
        <v>99</v>
      </c>
      <c r="E134" s="64"/>
      <c r="F134" s="27">
        <f t="shared" si="7"/>
        <v>0</v>
      </c>
      <c r="G134" s="60"/>
    </row>
    <row r="135" spans="1:7" x14ac:dyDescent="0.25">
      <c r="A135" s="38">
        <v>2.6109999999999989</v>
      </c>
      <c r="B135" s="32" t="s">
        <v>109</v>
      </c>
      <c r="C135" s="63">
        <v>5</v>
      </c>
      <c r="D135" s="63" t="s">
        <v>99</v>
      </c>
      <c r="E135" s="64"/>
      <c r="F135" s="27">
        <f t="shared" si="7"/>
        <v>0</v>
      </c>
      <c r="G135" s="60"/>
    </row>
    <row r="136" spans="1:7" x14ac:dyDescent="0.25">
      <c r="A136" s="38">
        <v>2.6119999999999988</v>
      </c>
      <c r="B136" s="32" t="s">
        <v>110</v>
      </c>
      <c r="C136" s="63">
        <v>5</v>
      </c>
      <c r="D136" s="63" t="s">
        <v>99</v>
      </c>
      <c r="E136" s="64"/>
      <c r="F136" s="27">
        <f t="shared" si="7"/>
        <v>0</v>
      </c>
      <c r="G136" s="60"/>
    </row>
    <row r="137" spans="1:7" x14ac:dyDescent="0.25">
      <c r="A137" s="38">
        <v>2.6129999999999987</v>
      </c>
      <c r="B137" s="32" t="s">
        <v>111</v>
      </c>
      <c r="C137" s="63">
        <v>60</v>
      </c>
      <c r="D137" s="63" t="s">
        <v>99</v>
      </c>
      <c r="E137" s="64"/>
      <c r="F137" s="27">
        <f t="shared" si="7"/>
        <v>0</v>
      </c>
      <c r="G137" s="60"/>
    </row>
    <row r="138" spans="1:7" ht="28.5" x14ac:dyDescent="0.25">
      <c r="A138" s="38">
        <v>2.6139999999999985</v>
      </c>
      <c r="B138" s="32" t="s">
        <v>112</v>
      </c>
      <c r="C138" s="63">
        <v>12</v>
      </c>
      <c r="D138" s="63" t="s">
        <v>99</v>
      </c>
      <c r="E138" s="64"/>
      <c r="F138" s="27">
        <f t="shared" si="7"/>
        <v>0</v>
      </c>
      <c r="G138" s="60"/>
    </row>
    <row r="139" spans="1:7" x14ac:dyDescent="0.25">
      <c r="A139" s="38">
        <v>2.6149999999999984</v>
      </c>
      <c r="B139" s="32" t="s">
        <v>113</v>
      </c>
      <c r="C139" s="63">
        <v>6</v>
      </c>
      <c r="D139" s="63" t="s">
        <v>99</v>
      </c>
      <c r="E139" s="64"/>
      <c r="F139" s="27">
        <f t="shared" si="7"/>
        <v>0</v>
      </c>
      <c r="G139" s="60"/>
    </row>
    <row r="140" spans="1:7" x14ac:dyDescent="0.25">
      <c r="A140" s="38">
        <v>2.6159999999999983</v>
      </c>
      <c r="B140" s="32" t="s">
        <v>114</v>
      </c>
      <c r="C140" s="63">
        <v>24</v>
      </c>
      <c r="D140" s="63" t="s">
        <v>99</v>
      </c>
      <c r="E140" s="64"/>
      <c r="F140" s="27">
        <f t="shared" si="7"/>
        <v>0</v>
      </c>
      <c r="G140" s="60"/>
    </row>
    <row r="141" spans="1:7" ht="28.5" x14ac:dyDescent="0.25">
      <c r="A141" s="38">
        <v>2.6169999999999982</v>
      </c>
      <c r="B141" s="32" t="s">
        <v>115</v>
      </c>
      <c r="C141" s="63">
        <v>2</v>
      </c>
      <c r="D141" s="63" t="s">
        <v>99</v>
      </c>
      <c r="E141" s="64"/>
      <c r="F141" s="27">
        <f t="shared" si="7"/>
        <v>0</v>
      </c>
      <c r="G141" s="60"/>
    </row>
    <row r="142" spans="1:7" ht="28.5" x14ac:dyDescent="0.25">
      <c r="A142" s="38">
        <v>2.6179999999999981</v>
      </c>
      <c r="B142" s="32" t="s">
        <v>116</v>
      </c>
      <c r="C142" s="63">
        <v>1</v>
      </c>
      <c r="D142" s="63" t="s">
        <v>117</v>
      </c>
      <c r="E142" s="64"/>
      <c r="F142" s="27">
        <f t="shared" si="7"/>
        <v>0</v>
      </c>
      <c r="G142" s="60"/>
    </row>
    <row r="143" spans="1:7" ht="28.5" x14ac:dyDescent="0.25">
      <c r="A143" s="38">
        <v>2.618999999999998</v>
      </c>
      <c r="B143" s="32" t="s">
        <v>118</v>
      </c>
      <c r="C143" s="63">
        <v>5</v>
      </c>
      <c r="D143" s="63" t="s">
        <v>99</v>
      </c>
      <c r="E143" s="64"/>
      <c r="F143" s="27">
        <f t="shared" si="7"/>
        <v>0</v>
      </c>
      <c r="G143" s="60"/>
    </row>
    <row r="144" spans="1:7" ht="28.5" x14ac:dyDescent="0.25">
      <c r="A144" s="38">
        <v>2.6199999999999979</v>
      </c>
      <c r="B144" s="32" t="s">
        <v>119</v>
      </c>
      <c r="C144" s="63">
        <v>1</v>
      </c>
      <c r="D144" s="63" t="s">
        <v>120</v>
      </c>
      <c r="E144" s="64"/>
      <c r="F144" s="27">
        <f t="shared" si="7"/>
        <v>0</v>
      </c>
      <c r="G144" s="60"/>
    </row>
    <row r="145" spans="1:7" x14ac:dyDescent="0.25">
      <c r="A145" s="38">
        <v>2.6209999999999978</v>
      </c>
      <c r="B145" s="32" t="s">
        <v>225</v>
      </c>
      <c r="C145" s="63">
        <v>600</v>
      </c>
      <c r="D145" s="63" t="s">
        <v>81</v>
      </c>
      <c r="E145" s="64"/>
      <c r="F145" s="27">
        <f t="shared" si="7"/>
        <v>0</v>
      </c>
      <c r="G145" s="60"/>
    </row>
    <row r="146" spans="1:7" x14ac:dyDescent="0.25">
      <c r="A146" s="38">
        <v>2.6219999999999977</v>
      </c>
      <c r="B146" s="32" t="s">
        <v>121</v>
      </c>
      <c r="C146" s="63">
        <v>40</v>
      </c>
      <c r="D146" s="63" t="s">
        <v>99</v>
      </c>
      <c r="E146" s="64"/>
      <c r="F146" s="27">
        <f t="shared" si="7"/>
        <v>0</v>
      </c>
      <c r="G146" s="60"/>
    </row>
    <row r="147" spans="1:7" x14ac:dyDescent="0.25">
      <c r="A147" s="38">
        <v>2.6229999999999976</v>
      </c>
      <c r="B147" s="32" t="s">
        <v>122</v>
      </c>
      <c r="C147" s="63">
        <v>900</v>
      </c>
      <c r="D147" s="63" t="s">
        <v>81</v>
      </c>
      <c r="E147" s="64"/>
      <c r="F147" s="27">
        <f t="shared" si="7"/>
        <v>0</v>
      </c>
      <c r="G147" s="60"/>
    </row>
    <row r="148" spans="1:7" x14ac:dyDescent="0.25">
      <c r="A148" s="38">
        <v>2.6239999999999974</v>
      </c>
      <c r="B148" s="32" t="s">
        <v>123</v>
      </c>
      <c r="C148" s="63">
        <v>10</v>
      </c>
      <c r="D148" s="63" t="s">
        <v>99</v>
      </c>
      <c r="E148" s="64"/>
      <c r="F148" s="27">
        <f t="shared" si="7"/>
        <v>0</v>
      </c>
      <c r="G148" s="60"/>
    </row>
    <row r="149" spans="1:7" x14ac:dyDescent="0.25">
      <c r="A149" s="38">
        <v>2.6249999999999973</v>
      </c>
      <c r="B149" s="32" t="s">
        <v>124</v>
      </c>
      <c r="C149" s="63">
        <v>120</v>
      </c>
      <c r="D149" s="63" t="s">
        <v>99</v>
      </c>
      <c r="E149" s="64"/>
      <c r="F149" s="27">
        <f t="shared" si="7"/>
        <v>0</v>
      </c>
      <c r="G149" s="60"/>
    </row>
    <row r="150" spans="1:7" ht="29.25" x14ac:dyDescent="0.25">
      <c r="A150" s="38">
        <v>2.6259999999999972</v>
      </c>
      <c r="B150" s="32" t="s">
        <v>226</v>
      </c>
      <c r="C150" s="63">
        <v>1</v>
      </c>
      <c r="D150" s="63" t="s">
        <v>125</v>
      </c>
      <c r="E150" s="64"/>
      <c r="F150" s="27">
        <f t="shared" si="7"/>
        <v>0</v>
      </c>
      <c r="G150" s="60"/>
    </row>
    <row r="151" spans="1:7" x14ac:dyDescent="0.25">
      <c r="A151" s="38">
        <v>2.6269999999999971</v>
      </c>
      <c r="B151" s="32" t="s">
        <v>227</v>
      </c>
      <c r="C151" s="63">
        <v>10</v>
      </c>
      <c r="D151" s="63" t="s">
        <v>99</v>
      </c>
      <c r="E151" s="64"/>
      <c r="F151" s="27">
        <f t="shared" si="7"/>
        <v>0</v>
      </c>
      <c r="G151" s="60"/>
    </row>
    <row r="152" spans="1:7" x14ac:dyDescent="0.25">
      <c r="A152" s="38">
        <v>2.627999999999997</v>
      </c>
      <c r="B152" s="32" t="s">
        <v>228</v>
      </c>
      <c r="C152" s="63">
        <v>14</v>
      </c>
      <c r="D152" s="63" t="s">
        <v>99</v>
      </c>
      <c r="E152" s="64"/>
      <c r="F152" s="27">
        <f t="shared" si="7"/>
        <v>0</v>
      </c>
      <c r="G152" s="60"/>
    </row>
    <row r="153" spans="1:7" x14ac:dyDescent="0.25">
      <c r="A153" s="38">
        <v>2.6289999999999969</v>
      </c>
      <c r="B153" s="32" t="s">
        <v>229</v>
      </c>
      <c r="C153" s="63">
        <v>80</v>
      </c>
      <c r="D153" s="63" t="s">
        <v>99</v>
      </c>
      <c r="E153" s="64"/>
      <c r="F153" s="27">
        <f t="shared" si="7"/>
        <v>0</v>
      </c>
      <c r="G153" s="60"/>
    </row>
    <row r="154" spans="1:7" ht="42.75" x14ac:dyDescent="0.25">
      <c r="A154" s="38">
        <v>2.7</v>
      </c>
      <c r="B154" s="34" t="s">
        <v>258</v>
      </c>
      <c r="C154" s="29"/>
      <c r="D154" s="56"/>
      <c r="E154" s="42"/>
      <c r="F154" s="27"/>
      <c r="G154" s="60"/>
    </row>
    <row r="155" spans="1:7" x14ac:dyDescent="0.25">
      <c r="A155" s="38">
        <v>2.73</v>
      </c>
      <c r="B155" s="32" t="s">
        <v>126</v>
      </c>
      <c r="C155" s="63">
        <v>480</v>
      </c>
      <c r="D155" s="63" t="s">
        <v>127</v>
      </c>
      <c r="E155" s="64"/>
      <c r="F155" s="27">
        <f t="shared" si="7"/>
        <v>0</v>
      </c>
      <c r="G155" s="60"/>
    </row>
    <row r="156" spans="1:7" x14ac:dyDescent="0.25">
      <c r="A156" s="38">
        <v>2.7309999999999999</v>
      </c>
      <c r="B156" s="32" t="s">
        <v>128</v>
      </c>
      <c r="C156" s="63">
        <v>160</v>
      </c>
      <c r="D156" s="63" t="s">
        <v>127</v>
      </c>
      <c r="E156" s="64"/>
      <c r="F156" s="27">
        <f t="shared" si="7"/>
        <v>0</v>
      </c>
      <c r="G156" s="60"/>
    </row>
    <row r="157" spans="1:7" x14ac:dyDescent="0.25">
      <c r="A157" s="38">
        <v>2.7320000000000002</v>
      </c>
      <c r="B157" s="32" t="s">
        <v>129</v>
      </c>
      <c r="C157" s="63">
        <v>16</v>
      </c>
      <c r="D157" s="63" t="s">
        <v>56</v>
      </c>
      <c r="E157" s="64"/>
      <c r="F157" s="27">
        <f t="shared" si="7"/>
        <v>0</v>
      </c>
      <c r="G157" s="60"/>
    </row>
    <row r="158" spans="1:7" x14ac:dyDescent="0.25">
      <c r="A158" s="38">
        <v>2.7330000000000001</v>
      </c>
      <c r="B158" s="32" t="s">
        <v>130</v>
      </c>
      <c r="C158" s="63">
        <v>16</v>
      </c>
      <c r="D158" s="63" t="s">
        <v>56</v>
      </c>
      <c r="E158" s="64"/>
      <c r="F158" s="27">
        <f t="shared" si="7"/>
        <v>0</v>
      </c>
      <c r="G158" s="60"/>
    </row>
    <row r="159" spans="1:7" x14ac:dyDescent="0.25">
      <c r="A159" s="38">
        <v>2.734</v>
      </c>
      <c r="B159" s="32" t="s">
        <v>131</v>
      </c>
      <c r="C159" s="63">
        <v>16</v>
      </c>
      <c r="D159" s="63" t="s">
        <v>56</v>
      </c>
      <c r="E159" s="64"/>
      <c r="F159" s="27">
        <f t="shared" si="7"/>
        <v>0</v>
      </c>
      <c r="G159" s="60"/>
    </row>
    <row r="160" spans="1:7" x14ac:dyDescent="0.25">
      <c r="A160" s="38">
        <v>2.7349999999999999</v>
      </c>
      <c r="B160" s="32" t="s">
        <v>132</v>
      </c>
      <c r="C160" s="63">
        <v>5</v>
      </c>
      <c r="D160" s="63" t="s">
        <v>133</v>
      </c>
      <c r="E160" s="64"/>
      <c r="F160" s="27">
        <f t="shared" si="7"/>
        <v>0</v>
      </c>
      <c r="G160" s="60"/>
    </row>
    <row r="161" spans="1:7" x14ac:dyDescent="0.25">
      <c r="A161" s="38">
        <v>2.7360000000000002</v>
      </c>
      <c r="B161" s="32" t="s">
        <v>134</v>
      </c>
      <c r="C161" s="63">
        <v>48</v>
      </c>
      <c r="D161" s="63" t="s">
        <v>56</v>
      </c>
      <c r="E161" s="64"/>
      <c r="F161" s="27">
        <f t="shared" si="7"/>
        <v>0</v>
      </c>
      <c r="G161" s="60"/>
    </row>
    <row r="162" spans="1:7" x14ac:dyDescent="0.25">
      <c r="A162" s="38">
        <v>2.7370000000000001</v>
      </c>
      <c r="B162" s="32" t="s">
        <v>135</v>
      </c>
      <c r="C162" s="63">
        <v>96</v>
      </c>
      <c r="D162" s="63" t="s">
        <v>56</v>
      </c>
      <c r="E162" s="64"/>
      <c r="F162" s="27">
        <f t="shared" si="7"/>
        <v>0</v>
      </c>
      <c r="G162" s="60"/>
    </row>
    <row r="163" spans="1:7" ht="28.5" x14ac:dyDescent="0.25">
      <c r="A163" s="38">
        <v>2.738</v>
      </c>
      <c r="B163" s="32" t="s">
        <v>136</v>
      </c>
      <c r="C163" s="63">
        <v>96</v>
      </c>
      <c r="D163" s="63" t="s">
        <v>56</v>
      </c>
      <c r="E163" s="64"/>
      <c r="F163" s="27">
        <f t="shared" si="7"/>
        <v>0</v>
      </c>
      <c r="G163" s="60"/>
    </row>
    <row r="164" spans="1:7" x14ac:dyDescent="0.25">
      <c r="A164" s="38">
        <v>2.7389999999999999</v>
      </c>
      <c r="B164" s="32" t="s">
        <v>137</v>
      </c>
      <c r="C164" s="63">
        <v>1</v>
      </c>
      <c r="D164" s="63" t="s">
        <v>133</v>
      </c>
      <c r="E164" s="64"/>
      <c r="F164" s="27">
        <f t="shared" si="7"/>
        <v>0</v>
      </c>
      <c r="G164" s="60"/>
    </row>
    <row r="165" spans="1:7" x14ac:dyDescent="0.25">
      <c r="A165" s="38">
        <v>2.74</v>
      </c>
      <c r="B165" s="32" t="s">
        <v>138</v>
      </c>
      <c r="C165" s="63">
        <v>1</v>
      </c>
      <c r="D165" s="63" t="s">
        <v>66</v>
      </c>
      <c r="E165" s="64"/>
      <c r="F165" s="27">
        <f t="shared" si="7"/>
        <v>0</v>
      </c>
      <c r="G165" s="60"/>
    </row>
    <row r="166" spans="1:7" ht="28.5" x14ac:dyDescent="0.25">
      <c r="A166" s="38">
        <v>2.7410000000000001</v>
      </c>
      <c r="B166" s="32" t="s">
        <v>139</v>
      </c>
      <c r="C166" s="63">
        <v>1</v>
      </c>
      <c r="D166" s="63" t="s">
        <v>133</v>
      </c>
      <c r="E166" s="64"/>
      <c r="F166" s="27">
        <f t="shared" si="7"/>
        <v>0</v>
      </c>
      <c r="G166" s="60"/>
    </row>
    <row r="167" spans="1:7" x14ac:dyDescent="0.25">
      <c r="A167" s="38">
        <v>2.742</v>
      </c>
      <c r="B167" s="32" t="s">
        <v>140</v>
      </c>
      <c r="C167" s="63">
        <v>1</v>
      </c>
      <c r="D167" s="63" t="s">
        <v>87</v>
      </c>
      <c r="E167" s="64"/>
      <c r="F167" s="27">
        <f t="shared" si="7"/>
        <v>0</v>
      </c>
      <c r="G167" s="60"/>
    </row>
    <row r="168" spans="1:7" x14ac:dyDescent="0.25">
      <c r="A168" s="38">
        <v>2.7429999999999999</v>
      </c>
      <c r="B168" s="32" t="s">
        <v>141</v>
      </c>
      <c r="C168" s="63">
        <v>1</v>
      </c>
      <c r="D168" s="63" t="s">
        <v>87</v>
      </c>
      <c r="E168" s="64"/>
      <c r="F168" s="27">
        <f t="shared" si="7"/>
        <v>0</v>
      </c>
      <c r="G168" s="60"/>
    </row>
    <row r="169" spans="1:7" x14ac:dyDescent="0.25">
      <c r="A169" s="38">
        <v>2.7440000000000002</v>
      </c>
      <c r="B169" s="32" t="s">
        <v>142</v>
      </c>
      <c r="C169" s="63">
        <v>24</v>
      </c>
      <c r="D169" s="63" t="s">
        <v>99</v>
      </c>
      <c r="E169" s="64"/>
      <c r="F169" s="27">
        <f t="shared" si="7"/>
        <v>0</v>
      </c>
      <c r="G169" s="60"/>
    </row>
    <row r="170" spans="1:7" x14ac:dyDescent="0.25">
      <c r="A170" s="38">
        <v>2.7450000000000001</v>
      </c>
      <c r="B170" s="32" t="s">
        <v>143</v>
      </c>
      <c r="C170" s="63">
        <v>160</v>
      </c>
      <c r="D170" s="63" t="s">
        <v>99</v>
      </c>
      <c r="E170" s="64"/>
      <c r="F170" s="27">
        <f t="shared" si="7"/>
        <v>0</v>
      </c>
      <c r="G170" s="60"/>
    </row>
    <row r="171" spans="1:7" x14ac:dyDescent="0.25">
      <c r="A171" s="65"/>
      <c r="B171" s="32"/>
      <c r="C171" s="29"/>
      <c r="D171" s="56"/>
      <c r="E171" s="42"/>
      <c r="F171" s="42"/>
      <c r="G171" s="43">
        <f>SUM(F125:F171)</f>
        <v>0</v>
      </c>
    </row>
    <row r="172" spans="1:7" x14ac:dyDescent="0.25">
      <c r="A172" s="65"/>
      <c r="B172" s="32"/>
      <c r="C172" s="29"/>
      <c r="D172" s="56"/>
      <c r="E172" s="42"/>
      <c r="F172" s="42"/>
      <c r="G172" s="42"/>
    </row>
    <row r="173" spans="1:7" x14ac:dyDescent="0.25">
      <c r="A173" s="33">
        <v>2.8</v>
      </c>
      <c r="B173" s="53" t="s">
        <v>144</v>
      </c>
      <c r="C173" s="52"/>
      <c r="D173" s="32"/>
      <c r="E173" s="29"/>
      <c r="F173" s="42"/>
      <c r="G173" s="25"/>
    </row>
    <row r="174" spans="1:7" x14ac:dyDescent="0.25">
      <c r="A174" s="38">
        <v>2.8010000000000002</v>
      </c>
      <c r="B174" s="66" t="s">
        <v>145</v>
      </c>
      <c r="C174" s="52">
        <v>729</v>
      </c>
      <c r="D174" s="28" t="s">
        <v>22</v>
      </c>
      <c r="E174" s="29"/>
      <c r="F174" s="27">
        <f t="shared" ref="F174:F176" si="8">ROUND(C174*E174,2)</f>
        <v>0</v>
      </c>
      <c r="G174" s="25"/>
    </row>
    <row r="175" spans="1:7" ht="28.5" x14ac:dyDescent="0.25">
      <c r="A175" s="38">
        <v>2.802</v>
      </c>
      <c r="B175" s="51" t="s">
        <v>146</v>
      </c>
      <c r="C175" s="52">
        <v>729</v>
      </c>
      <c r="D175" s="28" t="s">
        <v>22</v>
      </c>
      <c r="E175" s="29"/>
      <c r="F175" s="27">
        <f t="shared" si="8"/>
        <v>0</v>
      </c>
      <c r="G175" s="25"/>
    </row>
    <row r="176" spans="1:7" ht="28.5" x14ac:dyDescent="0.25">
      <c r="A176" s="38">
        <v>2.8029999999999999</v>
      </c>
      <c r="B176" s="51" t="s">
        <v>232</v>
      </c>
      <c r="C176" s="52">
        <v>596</v>
      </c>
      <c r="D176" s="28" t="s">
        <v>47</v>
      </c>
      <c r="E176" s="29"/>
      <c r="F176" s="27">
        <f t="shared" si="8"/>
        <v>0</v>
      </c>
      <c r="G176" s="25"/>
    </row>
    <row r="177" spans="1:7" x14ac:dyDescent="0.25">
      <c r="A177" s="44"/>
      <c r="B177" s="51"/>
      <c r="C177" s="52"/>
      <c r="D177" s="28"/>
      <c r="E177" s="29"/>
      <c r="F177" s="42"/>
      <c r="G177" s="43">
        <f>SUM(F173:F177)</f>
        <v>0</v>
      </c>
    </row>
    <row r="178" spans="1:7" x14ac:dyDescent="0.25">
      <c r="A178" s="44"/>
      <c r="B178" s="51"/>
      <c r="C178" s="52"/>
      <c r="D178" s="28"/>
      <c r="E178" s="29"/>
      <c r="F178" s="42"/>
      <c r="G178" s="42"/>
    </row>
    <row r="179" spans="1:7" x14ac:dyDescent="0.25">
      <c r="A179" s="33">
        <v>2.9</v>
      </c>
      <c r="B179" s="53" t="s">
        <v>147</v>
      </c>
      <c r="C179" s="52"/>
      <c r="D179" s="28"/>
      <c r="E179" s="29"/>
      <c r="F179" s="42"/>
      <c r="G179" s="25"/>
    </row>
    <row r="180" spans="1:7" ht="39.75" customHeight="1" x14ac:dyDescent="0.25">
      <c r="A180" s="38">
        <v>2.9009999999999998</v>
      </c>
      <c r="B180" s="51" t="s">
        <v>267</v>
      </c>
      <c r="C180" s="52">
        <v>25</v>
      </c>
      <c r="D180" s="28" t="s">
        <v>18</v>
      </c>
      <c r="E180" s="29"/>
      <c r="F180" s="27">
        <f t="shared" ref="F180:F187" si="9">ROUND(C180*E180,2)</f>
        <v>0</v>
      </c>
      <c r="G180" s="25"/>
    </row>
    <row r="181" spans="1:7" ht="23.25" customHeight="1" x14ac:dyDescent="0.25">
      <c r="A181" s="38">
        <v>2.9020000000000001</v>
      </c>
      <c r="B181" s="32" t="s">
        <v>148</v>
      </c>
      <c r="C181" s="29">
        <v>4</v>
      </c>
      <c r="D181" s="36" t="s">
        <v>18</v>
      </c>
      <c r="E181" s="29"/>
      <c r="F181" s="27">
        <f t="shared" si="9"/>
        <v>0</v>
      </c>
      <c r="G181" s="27"/>
    </row>
    <row r="182" spans="1:7" ht="69.75" customHeight="1" x14ac:dyDescent="0.25">
      <c r="A182" s="38">
        <v>2.903</v>
      </c>
      <c r="B182" s="51" t="s">
        <v>315</v>
      </c>
      <c r="C182" s="52">
        <v>4</v>
      </c>
      <c r="D182" s="28" t="s">
        <v>18</v>
      </c>
      <c r="E182" s="29"/>
      <c r="F182" s="27">
        <f t="shared" si="9"/>
        <v>0</v>
      </c>
      <c r="G182" s="25"/>
    </row>
    <row r="183" spans="1:7" ht="36" customHeight="1" x14ac:dyDescent="0.25">
      <c r="A183" s="38">
        <v>2.9039999999999999</v>
      </c>
      <c r="B183" s="51" t="s">
        <v>269</v>
      </c>
      <c r="C183" s="52">
        <v>4</v>
      </c>
      <c r="D183" s="28" t="s">
        <v>18</v>
      </c>
      <c r="E183" s="29"/>
      <c r="F183" s="27">
        <f t="shared" si="9"/>
        <v>0</v>
      </c>
      <c r="G183" s="25"/>
    </row>
    <row r="184" spans="1:7" ht="23.25" customHeight="1" x14ac:dyDescent="0.25">
      <c r="A184" s="38">
        <v>2.9049999999999998</v>
      </c>
      <c r="B184" s="51" t="s">
        <v>149</v>
      </c>
      <c r="C184" s="52">
        <v>5</v>
      </c>
      <c r="D184" s="52" t="s">
        <v>18</v>
      </c>
      <c r="E184" s="29"/>
      <c r="F184" s="27">
        <f t="shared" si="9"/>
        <v>0</v>
      </c>
      <c r="G184" s="25"/>
    </row>
    <row r="185" spans="1:7" ht="28.5" customHeight="1" x14ac:dyDescent="0.25">
      <c r="A185" s="38">
        <v>2.9060000000000001</v>
      </c>
      <c r="B185" s="51" t="s">
        <v>150</v>
      </c>
      <c r="C185" s="52">
        <v>8.2799999999999994</v>
      </c>
      <c r="D185" s="28" t="s">
        <v>22</v>
      </c>
      <c r="E185" s="29"/>
      <c r="F185" s="27">
        <f t="shared" si="9"/>
        <v>0</v>
      </c>
      <c r="G185" s="25"/>
    </row>
    <row r="186" spans="1:7" ht="57" customHeight="1" x14ac:dyDescent="0.25">
      <c r="A186" s="38">
        <v>2.907</v>
      </c>
      <c r="B186" s="51" t="s">
        <v>270</v>
      </c>
      <c r="C186" s="52">
        <v>3</v>
      </c>
      <c r="D186" s="28" t="s">
        <v>151</v>
      </c>
      <c r="E186" s="29"/>
      <c r="F186" s="27">
        <f t="shared" si="9"/>
        <v>0</v>
      </c>
      <c r="G186" s="25"/>
    </row>
    <row r="187" spans="1:7" ht="78.75" customHeight="1" x14ac:dyDescent="0.25">
      <c r="A187" s="38">
        <v>2.9079999999999999</v>
      </c>
      <c r="B187" s="51" t="s">
        <v>268</v>
      </c>
      <c r="C187" s="52">
        <v>1</v>
      </c>
      <c r="D187" s="28" t="s">
        <v>151</v>
      </c>
      <c r="E187" s="29"/>
      <c r="F187" s="27">
        <f t="shared" si="9"/>
        <v>0</v>
      </c>
      <c r="G187" s="25"/>
    </row>
    <row r="188" spans="1:7" x14ac:dyDescent="0.25">
      <c r="A188" s="38"/>
      <c r="B188" s="51"/>
      <c r="C188" s="52"/>
      <c r="D188" s="28"/>
      <c r="E188" s="29"/>
      <c r="F188" s="42"/>
      <c r="G188" s="43">
        <f>SUM(F180:F188)</f>
        <v>0</v>
      </c>
    </row>
    <row r="189" spans="1:7" x14ac:dyDescent="0.25">
      <c r="A189" s="23">
        <v>2.1</v>
      </c>
      <c r="B189" s="53" t="s">
        <v>152</v>
      </c>
      <c r="C189" s="52"/>
      <c r="D189" s="28"/>
      <c r="E189" s="29"/>
      <c r="F189" s="42"/>
      <c r="G189" s="25"/>
    </row>
    <row r="190" spans="1:7" ht="28.5" x14ac:dyDescent="0.25">
      <c r="A190" s="38">
        <v>2.1</v>
      </c>
      <c r="B190" s="51" t="s">
        <v>153</v>
      </c>
      <c r="C190" s="52">
        <v>101.62</v>
      </c>
      <c r="D190" s="28" t="s">
        <v>22</v>
      </c>
      <c r="E190" s="29"/>
      <c r="F190" s="27">
        <f>ROUND(C190*E190,2)</f>
        <v>0</v>
      </c>
      <c r="G190" s="25"/>
    </row>
    <row r="191" spans="1:7" x14ac:dyDescent="0.25">
      <c r="A191" s="44"/>
      <c r="B191" s="51"/>
      <c r="C191" s="52"/>
      <c r="D191" s="28"/>
      <c r="E191" s="29"/>
      <c r="F191" s="29"/>
      <c r="G191" s="43">
        <f>SUM(F190:F191)</f>
        <v>0</v>
      </c>
    </row>
    <row r="192" spans="1:7" x14ac:dyDescent="0.25">
      <c r="A192" s="23">
        <v>2.11</v>
      </c>
      <c r="B192" s="53" t="s">
        <v>154</v>
      </c>
      <c r="C192" s="52"/>
      <c r="D192" s="28"/>
      <c r="E192" s="29"/>
      <c r="F192" s="42"/>
      <c r="G192" s="25"/>
    </row>
    <row r="193" spans="1:7" ht="25.5" customHeight="1" x14ac:dyDescent="0.25">
      <c r="A193" s="38">
        <v>2.11</v>
      </c>
      <c r="B193" s="32" t="s">
        <v>280</v>
      </c>
      <c r="C193" s="42">
        <v>1602</v>
      </c>
      <c r="D193" s="28" t="s">
        <v>22</v>
      </c>
      <c r="E193" s="29"/>
      <c r="F193" s="27">
        <f t="shared" ref="F193:F194" si="10">ROUND(C193*E193,2)</f>
        <v>0</v>
      </c>
      <c r="G193" s="25"/>
    </row>
    <row r="194" spans="1:7" x14ac:dyDescent="0.25">
      <c r="A194" s="38">
        <v>2.1110000000000002</v>
      </c>
      <c r="B194" s="67" t="s">
        <v>271</v>
      </c>
      <c r="C194" s="45">
        <v>50.4</v>
      </c>
      <c r="D194" s="26" t="s">
        <v>22</v>
      </c>
      <c r="E194" s="52"/>
      <c r="F194" s="27">
        <f t="shared" si="10"/>
        <v>0</v>
      </c>
      <c r="G194" s="25"/>
    </row>
    <row r="195" spans="1:7" x14ac:dyDescent="0.25">
      <c r="A195" s="44"/>
      <c r="B195" s="50"/>
      <c r="C195" s="45"/>
      <c r="D195" s="26"/>
      <c r="E195" s="27"/>
      <c r="F195" s="27"/>
      <c r="G195" s="43">
        <f>SUM(F193:F195)</f>
        <v>0</v>
      </c>
    </row>
    <row r="196" spans="1:7" x14ac:dyDescent="0.25">
      <c r="A196" s="44"/>
      <c r="B196" s="24"/>
      <c r="C196" s="45"/>
      <c r="D196" s="26"/>
      <c r="E196" s="27"/>
      <c r="F196" s="27"/>
      <c r="G196" s="25"/>
    </row>
    <row r="197" spans="1:7" x14ac:dyDescent="0.25">
      <c r="A197" s="46"/>
      <c r="B197" s="47" t="s">
        <v>156</v>
      </c>
      <c r="C197" s="95" t="s">
        <v>16</v>
      </c>
      <c r="D197" s="95"/>
      <c r="E197" s="48"/>
      <c r="F197" s="48"/>
      <c r="G197" s="49">
        <f>SUM(G53:G195)</f>
        <v>0</v>
      </c>
    </row>
    <row r="198" spans="1:7" x14ac:dyDescent="0.25">
      <c r="A198" s="44"/>
      <c r="B198" s="50"/>
      <c r="C198" s="45"/>
      <c r="D198" s="26"/>
      <c r="E198" s="27"/>
      <c r="F198" s="27"/>
      <c r="G198" s="25"/>
    </row>
    <row r="199" spans="1:7" x14ac:dyDescent="0.25">
      <c r="A199" s="30">
        <v>3</v>
      </c>
      <c r="B199" s="24" t="s">
        <v>31</v>
      </c>
      <c r="C199" s="25"/>
      <c r="D199" s="26"/>
      <c r="E199" s="27"/>
      <c r="F199" s="42"/>
      <c r="G199" s="25"/>
    </row>
    <row r="200" spans="1:7" x14ac:dyDescent="0.25">
      <c r="A200" s="30"/>
      <c r="B200" s="24"/>
      <c r="C200" s="25"/>
      <c r="D200" s="26"/>
      <c r="E200" s="27"/>
      <c r="F200" s="42"/>
      <c r="G200" s="25"/>
    </row>
    <row r="201" spans="1:7" x14ac:dyDescent="0.25">
      <c r="A201" s="33">
        <v>3.1</v>
      </c>
      <c r="B201" s="31" t="s">
        <v>38</v>
      </c>
      <c r="C201" s="32"/>
      <c r="D201" s="28"/>
      <c r="E201" s="29"/>
      <c r="F201" s="42"/>
      <c r="G201" s="25"/>
    </row>
    <row r="202" spans="1:7" ht="36.75" customHeight="1" x14ac:dyDescent="0.25">
      <c r="A202" s="38">
        <v>3.101</v>
      </c>
      <c r="B202" s="51" t="s">
        <v>272</v>
      </c>
      <c r="C202" s="52">
        <v>120</v>
      </c>
      <c r="D202" s="28" t="s">
        <v>22</v>
      </c>
      <c r="E202" s="29"/>
      <c r="F202" s="27">
        <f t="shared" ref="F202:F211" si="11">ROUND(C202*E202,2)</f>
        <v>0</v>
      </c>
      <c r="G202" s="25"/>
    </row>
    <row r="203" spans="1:7" ht="28.5" x14ac:dyDescent="0.25">
      <c r="A203" s="38">
        <v>3.1019999999999999</v>
      </c>
      <c r="B203" s="51" t="s">
        <v>274</v>
      </c>
      <c r="C203" s="52">
        <v>28</v>
      </c>
      <c r="D203" s="28" t="s">
        <v>22</v>
      </c>
      <c r="E203" s="29"/>
      <c r="F203" s="27">
        <f t="shared" si="11"/>
        <v>0</v>
      </c>
      <c r="G203" s="25"/>
    </row>
    <row r="204" spans="1:7" ht="28.5" x14ac:dyDescent="0.25">
      <c r="A204" s="38">
        <v>3.1029999999999998</v>
      </c>
      <c r="B204" s="51" t="s">
        <v>273</v>
      </c>
      <c r="C204" s="52">
        <v>40</v>
      </c>
      <c r="D204" s="28" t="s">
        <v>22</v>
      </c>
      <c r="E204" s="29"/>
      <c r="F204" s="27">
        <f t="shared" si="11"/>
        <v>0</v>
      </c>
      <c r="G204" s="25"/>
    </row>
    <row r="205" spans="1:7" ht="57" x14ac:dyDescent="0.25">
      <c r="A205" s="38">
        <v>3.1039999999999996</v>
      </c>
      <c r="B205" s="51" t="s">
        <v>157</v>
      </c>
      <c r="C205" s="52">
        <v>26</v>
      </c>
      <c r="D205" s="28" t="s">
        <v>22</v>
      </c>
      <c r="E205" s="29"/>
      <c r="F205" s="27">
        <f t="shared" si="11"/>
        <v>0</v>
      </c>
      <c r="G205" s="25"/>
    </row>
    <row r="206" spans="1:7" ht="41.25" customHeight="1" x14ac:dyDescent="0.25">
      <c r="A206" s="38">
        <v>3.1049999999999995</v>
      </c>
      <c r="B206" s="51" t="s">
        <v>42</v>
      </c>
      <c r="C206" s="52">
        <v>531</v>
      </c>
      <c r="D206" s="28" t="s">
        <v>22</v>
      </c>
      <c r="E206" s="29"/>
      <c r="F206" s="27">
        <f t="shared" si="11"/>
        <v>0</v>
      </c>
      <c r="G206" s="25"/>
    </row>
    <row r="207" spans="1:7" ht="46.5" customHeight="1" x14ac:dyDescent="0.25">
      <c r="A207" s="38">
        <v>3.1059999999999994</v>
      </c>
      <c r="B207" s="51" t="s">
        <v>158</v>
      </c>
      <c r="C207" s="52">
        <v>95</v>
      </c>
      <c r="D207" s="28" t="s">
        <v>22</v>
      </c>
      <c r="E207" s="29"/>
      <c r="F207" s="27">
        <f t="shared" si="11"/>
        <v>0</v>
      </c>
      <c r="G207" s="25"/>
    </row>
    <row r="208" spans="1:7" ht="26.25" customHeight="1" x14ac:dyDescent="0.25">
      <c r="A208" s="38">
        <v>3.1069999999999993</v>
      </c>
      <c r="B208" s="51" t="s">
        <v>44</v>
      </c>
      <c r="C208" s="52">
        <v>190</v>
      </c>
      <c r="D208" s="28" t="s">
        <v>22</v>
      </c>
      <c r="E208" s="29"/>
      <c r="F208" s="27">
        <f t="shared" si="11"/>
        <v>0</v>
      </c>
      <c r="G208" s="25"/>
    </row>
    <row r="209" spans="1:7" ht="21" customHeight="1" x14ac:dyDescent="0.25">
      <c r="A209" s="38">
        <v>3.1079999999999992</v>
      </c>
      <c r="B209" s="51" t="s">
        <v>45</v>
      </c>
      <c r="C209" s="52">
        <v>190</v>
      </c>
      <c r="D209" s="28" t="s">
        <v>22</v>
      </c>
      <c r="E209" s="29"/>
      <c r="F209" s="27">
        <f t="shared" si="11"/>
        <v>0</v>
      </c>
      <c r="G209" s="25"/>
    </row>
    <row r="210" spans="1:7" ht="26.25" customHeight="1" x14ac:dyDescent="0.25">
      <c r="A210" s="38">
        <v>3.1089999999999991</v>
      </c>
      <c r="B210" s="51" t="s">
        <v>46</v>
      </c>
      <c r="C210" s="29">
        <v>67.2</v>
      </c>
      <c r="D210" s="28" t="s">
        <v>47</v>
      </c>
      <c r="E210" s="29"/>
      <c r="F210" s="27">
        <f t="shared" si="11"/>
        <v>0</v>
      </c>
      <c r="G210" s="25"/>
    </row>
    <row r="211" spans="1:7" ht="20.25" customHeight="1" x14ac:dyDescent="0.25">
      <c r="A211" s="38">
        <v>3.109999999999999</v>
      </c>
      <c r="B211" s="51" t="s">
        <v>48</v>
      </c>
      <c r="C211" s="29">
        <v>33.6</v>
      </c>
      <c r="D211" s="28" t="s">
        <v>47</v>
      </c>
      <c r="E211" s="29"/>
      <c r="F211" s="27">
        <f t="shared" si="11"/>
        <v>0</v>
      </c>
      <c r="G211" s="25"/>
    </row>
    <row r="212" spans="1:7" x14ac:dyDescent="0.25">
      <c r="A212" s="38"/>
      <c r="B212" s="51"/>
      <c r="C212" s="52"/>
      <c r="D212" s="28"/>
      <c r="E212" s="29"/>
      <c r="F212" s="42"/>
      <c r="G212" s="43">
        <f>SUM(F202:F212)</f>
        <v>0</v>
      </c>
    </row>
    <row r="213" spans="1:7" x14ac:dyDescent="0.25">
      <c r="A213" s="38"/>
      <c r="B213" s="51"/>
      <c r="C213" s="52"/>
      <c r="D213" s="28"/>
      <c r="E213" s="29"/>
      <c r="F213" s="42"/>
      <c r="G213" s="42"/>
    </row>
    <row r="214" spans="1:7" x14ac:dyDescent="0.25">
      <c r="A214" s="33">
        <v>3.2</v>
      </c>
      <c r="B214" s="53" t="s">
        <v>49</v>
      </c>
      <c r="C214" s="52"/>
      <c r="D214" s="28"/>
      <c r="E214" s="29"/>
      <c r="F214" s="42"/>
      <c r="G214" s="25"/>
    </row>
    <row r="215" spans="1:7" ht="27.75" customHeight="1" x14ac:dyDescent="0.25">
      <c r="A215" s="38">
        <v>3.2010000000000001</v>
      </c>
      <c r="B215" s="51" t="s">
        <v>275</v>
      </c>
      <c r="C215" s="52">
        <v>920.66</v>
      </c>
      <c r="D215" s="28" t="s">
        <v>22</v>
      </c>
      <c r="E215" s="29"/>
      <c r="F215" s="27">
        <f t="shared" ref="F215:F216" si="12">ROUND(C215*E215,2)</f>
        <v>0</v>
      </c>
      <c r="G215" s="25"/>
    </row>
    <row r="216" spans="1:7" ht="35.25" customHeight="1" x14ac:dyDescent="0.25">
      <c r="A216" s="38">
        <v>3.202</v>
      </c>
      <c r="B216" s="51" t="s">
        <v>276</v>
      </c>
      <c r="C216" s="52">
        <v>44.8</v>
      </c>
      <c r="D216" s="28" t="s">
        <v>22</v>
      </c>
      <c r="E216" s="29"/>
      <c r="F216" s="27">
        <f t="shared" si="12"/>
        <v>0</v>
      </c>
      <c r="G216" s="25"/>
    </row>
    <row r="217" spans="1:7" x14ac:dyDescent="0.25">
      <c r="A217" s="38"/>
      <c r="B217" s="51"/>
      <c r="C217" s="52"/>
      <c r="D217" s="28"/>
      <c r="E217" s="29"/>
      <c r="F217" s="42"/>
      <c r="G217" s="43">
        <f>SUM(F215:F217)</f>
        <v>0</v>
      </c>
    </row>
    <row r="218" spans="1:7" ht="28.5" x14ac:dyDescent="0.25">
      <c r="A218" s="33">
        <v>3.3</v>
      </c>
      <c r="B218" s="53" t="s">
        <v>52</v>
      </c>
      <c r="C218" s="52"/>
      <c r="D218" s="28"/>
      <c r="E218" s="29"/>
      <c r="F218" s="42"/>
      <c r="G218" s="25"/>
    </row>
    <row r="219" spans="1:7" ht="38.25" customHeight="1" x14ac:dyDescent="0.25">
      <c r="A219" s="38">
        <v>3.3009999999999997</v>
      </c>
      <c r="B219" s="32" t="s">
        <v>53</v>
      </c>
      <c r="C219" s="35">
        <v>5</v>
      </c>
      <c r="D219" s="36" t="s">
        <v>18</v>
      </c>
      <c r="E219" s="29"/>
      <c r="F219" s="27">
        <f t="shared" ref="F219:F235" si="13">ROUND(C219*E219,2)</f>
        <v>0</v>
      </c>
      <c r="G219" s="25"/>
    </row>
    <row r="220" spans="1:7" ht="37.5" customHeight="1" x14ac:dyDescent="0.25">
      <c r="A220" s="38">
        <v>3.3019999999999996</v>
      </c>
      <c r="B220" s="32" t="s">
        <v>54</v>
      </c>
      <c r="C220" s="35">
        <v>2</v>
      </c>
      <c r="D220" s="36" t="s">
        <v>18</v>
      </c>
      <c r="E220" s="29"/>
      <c r="F220" s="27">
        <f t="shared" si="13"/>
        <v>0</v>
      </c>
      <c r="G220" s="68"/>
    </row>
    <row r="221" spans="1:7" ht="54.75" customHeight="1" x14ac:dyDescent="0.25">
      <c r="A221" s="38">
        <v>3.3029999999999995</v>
      </c>
      <c r="B221" s="32" t="s">
        <v>277</v>
      </c>
      <c r="C221" s="32">
        <v>1</v>
      </c>
      <c r="D221" s="36" t="s">
        <v>18</v>
      </c>
      <c r="E221" s="29"/>
      <c r="F221" s="27">
        <f t="shared" si="13"/>
        <v>0</v>
      </c>
      <c r="G221" s="68"/>
    </row>
    <row r="222" spans="1:7" ht="51.75" customHeight="1" x14ac:dyDescent="0.25">
      <c r="A222" s="38">
        <v>3.3039999999999994</v>
      </c>
      <c r="B222" s="32" t="s">
        <v>316</v>
      </c>
      <c r="C222" s="35">
        <v>5</v>
      </c>
      <c r="D222" s="36" t="s">
        <v>18</v>
      </c>
      <c r="E222" s="29"/>
      <c r="F222" s="27">
        <f t="shared" si="13"/>
        <v>0</v>
      </c>
      <c r="G222" s="25"/>
    </row>
    <row r="223" spans="1:7" ht="42.75" x14ac:dyDescent="0.25">
      <c r="A223" s="38">
        <v>3.3049999999999993</v>
      </c>
      <c r="B223" s="35" t="s">
        <v>317</v>
      </c>
      <c r="C223" s="35">
        <v>1</v>
      </c>
      <c r="D223" s="36" t="s">
        <v>18</v>
      </c>
      <c r="E223" s="29"/>
      <c r="F223" s="27">
        <f t="shared" si="13"/>
        <v>0</v>
      </c>
      <c r="G223" s="25"/>
    </row>
    <row r="224" spans="1:7" ht="42.75" x14ac:dyDescent="0.25">
      <c r="A224" s="38">
        <v>3.3059999999999992</v>
      </c>
      <c r="B224" s="35" t="s">
        <v>57</v>
      </c>
      <c r="C224" s="29">
        <v>2</v>
      </c>
      <c r="D224" s="36" t="s">
        <v>56</v>
      </c>
      <c r="E224" s="29"/>
      <c r="F224" s="27">
        <f t="shared" si="13"/>
        <v>0</v>
      </c>
      <c r="G224" s="27"/>
    </row>
    <row r="225" spans="1:7" ht="42.75" customHeight="1" x14ac:dyDescent="0.25">
      <c r="A225" s="38">
        <v>3.3069999999999991</v>
      </c>
      <c r="B225" s="32" t="s">
        <v>58</v>
      </c>
      <c r="C225" s="35">
        <v>2</v>
      </c>
      <c r="D225" s="36" t="s">
        <v>18</v>
      </c>
      <c r="E225" s="29"/>
      <c r="F225" s="27">
        <f t="shared" si="13"/>
        <v>0</v>
      </c>
      <c r="G225" s="25"/>
    </row>
    <row r="226" spans="1:7" ht="34.5" customHeight="1" x14ac:dyDescent="0.25">
      <c r="A226" s="38">
        <v>3.3079999999999989</v>
      </c>
      <c r="B226" s="32" t="s">
        <v>318</v>
      </c>
      <c r="C226" s="35">
        <v>1</v>
      </c>
      <c r="D226" s="36" t="s">
        <v>18</v>
      </c>
      <c r="E226" s="29"/>
      <c r="F226" s="27">
        <f t="shared" si="13"/>
        <v>0</v>
      </c>
      <c r="G226" s="25"/>
    </row>
    <row r="227" spans="1:7" ht="36.75" customHeight="1" x14ac:dyDescent="0.25">
      <c r="A227" s="38">
        <v>3.3089999999999988</v>
      </c>
      <c r="B227" s="32" t="s">
        <v>230</v>
      </c>
      <c r="C227" s="32">
        <v>176.46</v>
      </c>
      <c r="D227" s="36" t="s">
        <v>22</v>
      </c>
      <c r="E227" s="42"/>
      <c r="F227" s="27">
        <f t="shared" si="13"/>
        <v>0</v>
      </c>
      <c r="G227" s="68"/>
    </row>
    <row r="228" spans="1:7" ht="33" customHeight="1" x14ac:dyDescent="0.25">
      <c r="A228" s="38">
        <v>3.3099999999999987</v>
      </c>
      <c r="B228" s="32" t="s">
        <v>159</v>
      </c>
      <c r="C228" s="35">
        <v>44.34</v>
      </c>
      <c r="D228" s="36" t="s">
        <v>22</v>
      </c>
      <c r="E228" s="29"/>
      <c r="F228" s="27">
        <f t="shared" si="13"/>
        <v>0</v>
      </c>
      <c r="G228" s="25"/>
    </row>
    <row r="229" spans="1:7" ht="42.75" x14ac:dyDescent="0.25">
      <c r="A229" s="38">
        <v>3.3109999999999986</v>
      </c>
      <c r="B229" s="32" t="s">
        <v>160</v>
      </c>
      <c r="C229" s="35">
        <v>26.6</v>
      </c>
      <c r="D229" s="36" t="s">
        <v>22</v>
      </c>
      <c r="E229" s="29"/>
      <c r="F229" s="27">
        <f t="shared" si="13"/>
        <v>0</v>
      </c>
      <c r="G229" s="25"/>
    </row>
    <row r="230" spans="1:7" ht="28.5" x14ac:dyDescent="0.25">
      <c r="A230" s="38">
        <v>3.3119999999999985</v>
      </c>
      <c r="B230" s="32" t="s">
        <v>61</v>
      </c>
      <c r="C230" s="35">
        <v>1</v>
      </c>
      <c r="D230" s="36" t="s">
        <v>56</v>
      </c>
      <c r="E230" s="29"/>
      <c r="F230" s="27">
        <f t="shared" si="13"/>
        <v>0</v>
      </c>
      <c r="G230" s="25"/>
    </row>
    <row r="231" spans="1:7" ht="42.75" x14ac:dyDescent="0.25">
      <c r="A231" s="38">
        <v>3.3129999999999984</v>
      </c>
      <c r="B231" s="32" t="s">
        <v>231</v>
      </c>
      <c r="C231" s="35">
        <v>3.55</v>
      </c>
      <c r="D231" s="36" t="s">
        <v>47</v>
      </c>
      <c r="E231" s="29"/>
      <c r="F231" s="27">
        <f t="shared" si="13"/>
        <v>0</v>
      </c>
      <c r="G231" s="25"/>
    </row>
    <row r="232" spans="1:7" x14ac:dyDescent="0.25">
      <c r="A232" s="38">
        <v>3.3139999999999983</v>
      </c>
      <c r="B232" s="32" t="s">
        <v>63</v>
      </c>
      <c r="C232" s="35">
        <v>1</v>
      </c>
      <c r="D232" s="28" t="s">
        <v>18</v>
      </c>
      <c r="E232" s="42"/>
      <c r="F232" s="27">
        <f t="shared" si="13"/>
        <v>0</v>
      </c>
      <c r="G232" s="25"/>
    </row>
    <row r="233" spans="1:7" ht="28.5" x14ac:dyDescent="0.25">
      <c r="A233" s="38">
        <v>3.3149999999999982</v>
      </c>
      <c r="B233" s="32" t="s">
        <v>64</v>
      </c>
      <c r="C233" s="35">
        <v>1</v>
      </c>
      <c r="D233" s="56" t="s">
        <v>18</v>
      </c>
      <c r="E233" s="29"/>
      <c r="F233" s="27">
        <f t="shared" si="13"/>
        <v>0</v>
      </c>
      <c r="G233" s="25"/>
    </row>
    <row r="234" spans="1:7" x14ac:dyDescent="0.25">
      <c r="A234" s="38">
        <v>3.3159999999999981</v>
      </c>
      <c r="B234" s="32" t="s">
        <v>65</v>
      </c>
      <c r="C234" s="57">
        <v>1</v>
      </c>
      <c r="D234" s="28" t="s">
        <v>66</v>
      </c>
      <c r="E234" s="29"/>
      <c r="F234" s="27">
        <f t="shared" si="13"/>
        <v>0</v>
      </c>
      <c r="G234" s="25"/>
    </row>
    <row r="235" spans="1:7" ht="47.25" customHeight="1" x14ac:dyDescent="0.25">
      <c r="A235" s="38">
        <v>3.316999999999998</v>
      </c>
      <c r="B235" s="51" t="s">
        <v>161</v>
      </c>
      <c r="C235" s="52">
        <v>1</v>
      </c>
      <c r="D235" s="56" t="s">
        <v>18</v>
      </c>
      <c r="E235" s="29"/>
      <c r="F235" s="27">
        <f t="shared" si="13"/>
        <v>0</v>
      </c>
      <c r="G235" s="25"/>
    </row>
    <row r="236" spans="1:7" x14ac:dyDescent="0.25">
      <c r="A236" s="44"/>
      <c r="B236" s="51"/>
      <c r="C236" s="52"/>
      <c r="D236" s="28"/>
      <c r="E236" s="29"/>
      <c r="F236" s="29"/>
      <c r="G236" s="43">
        <f>SUM(F219:F236)</f>
        <v>0</v>
      </c>
    </row>
    <row r="237" spans="1:7" x14ac:dyDescent="0.25">
      <c r="A237" s="69">
        <v>3.4</v>
      </c>
      <c r="B237" s="70" t="s">
        <v>256</v>
      </c>
      <c r="C237" s="29"/>
      <c r="D237" s="56"/>
      <c r="E237" s="29"/>
      <c r="F237" s="59"/>
      <c r="G237" s="60"/>
    </row>
    <row r="238" spans="1:7" ht="28.5" x14ac:dyDescent="0.25">
      <c r="A238" s="38">
        <v>3.4009999999999998</v>
      </c>
      <c r="B238" s="71" t="s">
        <v>69</v>
      </c>
      <c r="C238" s="29">
        <v>200</v>
      </c>
      <c r="D238" s="56" t="s">
        <v>70</v>
      </c>
      <c r="E238" s="42"/>
      <c r="F238" s="27">
        <f t="shared" ref="F238:F248" si="14">ROUND(C238*E238,2)</f>
        <v>0</v>
      </c>
      <c r="G238" s="60"/>
    </row>
    <row r="239" spans="1:7" ht="28.5" x14ac:dyDescent="0.25">
      <c r="A239" s="38">
        <v>3.4019999999999997</v>
      </c>
      <c r="B239" s="71" t="s">
        <v>162</v>
      </c>
      <c r="C239" s="62">
        <v>200</v>
      </c>
      <c r="D239" s="56" t="s">
        <v>70</v>
      </c>
      <c r="E239" s="42"/>
      <c r="F239" s="27">
        <f t="shared" si="14"/>
        <v>0</v>
      </c>
      <c r="G239" s="60"/>
    </row>
    <row r="240" spans="1:7" ht="28.5" x14ac:dyDescent="0.25">
      <c r="A240" s="38">
        <v>3.4029999999999996</v>
      </c>
      <c r="B240" s="71" t="s">
        <v>72</v>
      </c>
      <c r="C240" s="62">
        <v>400</v>
      </c>
      <c r="D240" s="56" t="s">
        <v>70</v>
      </c>
      <c r="E240" s="42"/>
      <c r="F240" s="27">
        <f t="shared" si="14"/>
        <v>0</v>
      </c>
      <c r="G240" s="60"/>
    </row>
    <row r="241" spans="1:7" ht="28.5" x14ac:dyDescent="0.25">
      <c r="A241" s="38">
        <v>3.4039999999999995</v>
      </c>
      <c r="B241" s="71" t="s">
        <v>73</v>
      </c>
      <c r="C241" s="62">
        <v>4</v>
      </c>
      <c r="D241" s="56" t="s">
        <v>70</v>
      </c>
      <c r="E241" s="42"/>
      <c r="F241" s="27">
        <f t="shared" si="14"/>
        <v>0</v>
      </c>
      <c r="G241" s="60"/>
    </row>
    <row r="242" spans="1:7" ht="42.75" x14ac:dyDescent="0.25">
      <c r="A242" s="38">
        <v>3.4049999999999994</v>
      </c>
      <c r="B242" s="71" t="s">
        <v>74</v>
      </c>
      <c r="C242" s="62">
        <v>4</v>
      </c>
      <c r="D242" s="56" t="s">
        <v>70</v>
      </c>
      <c r="E242" s="42"/>
      <c r="F242" s="27">
        <f t="shared" si="14"/>
        <v>0</v>
      </c>
      <c r="G242" s="60"/>
    </row>
    <row r="243" spans="1:7" ht="28.5" x14ac:dyDescent="0.25">
      <c r="A243" s="38">
        <v>3.4059999999999993</v>
      </c>
      <c r="B243" s="71" t="s">
        <v>163</v>
      </c>
      <c r="C243" s="62">
        <v>4</v>
      </c>
      <c r="D243" s="56" t="s">
        <v>70</v>
      </c>
      <c r="E243" s="42"/>
      <c r="F243" s="27">
        <f t="shared" si="14"/>
        <v>0</v>
      </c>
      <c r="G243" s="60"/>
    </row>
    <row r="244" spans="1:7" ht="28.5" x14ac:dyDescent="0.25">
      <c r="A244" s="38">
        <v>3.4069999999999991</v>
      </c>
      <c r="B244" s="71" t="s">
        <v>75</v>
      </c>
      <c r="C244" s="62">
        <v>30</v>
      </c>
      <c r="D244" s="56" t="s">
        <v>70</v>
      </c>
      <c r="E244" s="42"/>
      <c r="F244" s="27">
        <f t="shared" si="14"/>
        <v>0</v>
      </c>
      <c r="G244" s="60"/>
    </row>
    <row r="245" spans="1:7" ht="28.5" x14ac:dyDescent="0.25">
      <c r="A245" s="38">
        <v>3.407999999999999</v>
      </c>
      <c r="B245" s="71" t="s">
        <v>76</v>
      </c>
      <c r="C245" s="29">
        <v>12</v>
      </c>
      <c r="D245" s="56" t="s">
        <v>70</v>
      </c>
      <c r="E245" s="42"/>
      <c r="F245" s="27">
        <f t="shared" si="14"/>
        <v>0</v>
      </c>
      <c r="G245" s="60"/>
    </row>
    <row r="246" spans="1:7" ht="28.5" x14ac:dyDescent="0.25">
      <c r="A246" s="38">
        <v>3.4089999999999989</v>
      </c>
      <c r="B246" s="71" t="s">
        <v>77</v>
      </c>
      <c r="C246" s="29">
        <v>2</v>
      </c>
      <c r="D246" s="56" t="s">
        <v>70</v>
      </c>
      <c r="E246" s="42"/>
      <c r="F246" s="27">
        <f t="shared" si="14"/>
        <v>0</v>
      </c>
      <c r="G246" s="60"/>
    </row>
    <row r="247" spans="1:7" ht="28.5" x14ac:dyDescent="0.25">
      <c r="A247" s="38">
        <v>3.4099999999999988</v>
      </c>
      <c r="B247" s="71" t="s">
        <v>164</v>
      </c>
      <c r="C247" s="29">
        <v>6</v>
      </c>
      <c r="D247" s="56" t="s">
        <v>70</v>
      </c>
      <c r="E247" s="42"/>
      <c r="F247" s="27">
        <f t="shared" si="14"/>
        <v>0</v>
      </c>
      <c r="G247" s="60"/>
    </row>
    <row r="248" spans="1:7" ht="42.75" x14ac:dyDescent="0.25">
      <c r="A248" s="38">
        <v>3.4109999999999987</v>
      </c>
      <c r="B248" s="71" t="s">
        <v>78</v>
      </c>
      <c r="C248" s="29">
        <v>6</v>
      </c>
      <c r="D248" s="56" t="s">
        <v>70</v>
      </c>
      <c r="E248" s="42"/>
      <c r="F248" s="27">
        <f t="shared" si="14"/>
        <v>0</v>
      </c>
      <c r="G248" s="60"/>
    </row>
    <row r="249" spans="1:7" x14ac:dyDescent="0.25">
      <c r="A249" s="38"/>
      <c r="B249" s="32"/>
      <c r="C249" s="29"/>
      <c r="D249" s="56"/>
      <c r="E249" s="42"/>
      <c r="F249" s="42"/>
      <c r="G249" s="43">
        <f>SUM(F238:F249)</f>
        <v>0</v>
      </c>
    </row>
    <row r="250" spans="1:7" ht="57" x14ac:dyDescent="0.25">
      <c r="A250" s="69">
        <v>3.5</v>
      </c>
      <c r="B250" s="70" t="s">
        <v>165</v>
      </c>
      <c r="C250" s="58"/>
      <c r="D250" s="58"/>
      <c r="E250" s="58"/>
      <c r="F250" s="58"/>
      <c r="G250" s="60"/>
    </row>
    <row r="251" spans="1:7" x14ac:dyDescent="0.25">
      <c r="A251" s="38">
        <v>3.5009999999999999</v>
      </c>
      <c r="B251" s="71" t="s">
        <v>166</v>
      </c>
      <c r="C251" s="29">
        <v>528</v>
      </c>
      <c r="D251" s="56" t="s">
        <v>81</v>
      </c>
      <c r="E251" s="42"/>
      <c r="F251" s="27">
        <f t="shared" ref="F251:F263" si="15">ROUND(C251*E251,2)</f>
        <v>0</v>
      </c>
      <c r="G251" s="60"/>
    </row>
    <row r="252" spans="1:7" x14ac:dyDescent="0.25">
      <c r="A252" s="38">
        <v>3.5019999999999998</v>
      </c>
      <c r="B252" s="71" t="s">
        <v>80</v>
      </c>
      <c r="C252" s="29">
        <v>180</v>
      </c>
      <c r="D252" s="56" t="s">
        <v>81</v>
      </c>
      <c r="E252" s="42"/>
      <c r="F252" s="27">
        <f t="shared" si="15"/>
        <v>0</v>
      </c>
      <c r="G252" s="60"/>
    </row>
    <row r="253" spans="1:7" x14ac:dyDescent="0.25">
      <c r="A253" s="38">
        <v>3.5029999999999997</v>
      </c>
      <c r="B253" s="71" t="s">
        <v>83</v>
      </c>
      <c r="C253" s="29">
        <v>18</v>
      </c>
      <c r="D253" s="56" t="s">
        <v>70</v>
      </c>
      <c r="E253" s="42"/>
      <c r="F253" s="27">
        <f t="shared" si="15"/>
        <v>0</v>
      </c>
      <c r="G253" s="60"/>
    </row>
    <row r="254" spans="1:7" x14ac:dyDescent="0.25">
      <c r="A254" s="38">
        <v>3.5039999999999996</v>
      </c>
      <c r="B254" s="71" t="s">
        <v>167</v>
      </c>
      <c r="C254" s="29">
        <v>10</v>
      </c>
      <c r="D254" s="56" t="s">
        <v>70</v>
      </c>
      <c r="E254" s="42"/>
      <c r="F254" s="27">
        <f t="shared" si="15"/>
        <v>0</v>
      </c>
      <c r="G254" s="60"/>
    </row>
    <row r="255" spans="1:7" x14ac:dyDescent="0.25">
      <c r="A255" s="38">
        <v>3.5049999999999994</v>
      </c>
      <c r="B255" s="71" t="s">
        <v>84</v>
      </c>
      <c r="C255" s="29">
        <v>10</v>
      </c>
      <c r="D255" s="56" t="s">
        <v>70</v>
      </c>
      <c r="E255" s="42"/>
      <c r="F255" s="27">
        <f t="shared" si="15"/>
        <v>0</v>
      </c>
      <c r="G255" s="60"/>
    </row>
    <row r="256" spans="1:7" x14ac:dyDescent="0.25">
      <c r="A256" s="38">
        <v>3.5059999999999993</v>
      </c>
      <c r="B256" s="71" t="s">
        <v>86</v>
      </c>
      <c r="C256" s="29">
        <v>18</v>
      </c>
      <c r="D256" s="56" t="s">
        <v>87</v>
      </c>
      <c r="E256" s="42"/>
      <c r="F256" s="27">
        <f t="shared" si="15"/>
        <v>0</v>
      </c>
      <c r="G256" s="60"/>
    </row>
    <row r="257" spans="1:7" x14ac:dyDescent="0.25">
      <c r="A257" s="38">
        <v>3.5069999999999992</v>
      </c>
      <c r="B257" s="71" t="s">
        <v>85</v>
      </c>
      <c r="C257" s="29">
        <v>12</v>
      </c>
      <c r="D257" s="56" t="s">
        <v>87</v>
      </c>
      <c r="E257" s="42"/>
      <c r="F257" s="27">
        <f t="shared" si="15"/>
        <v>0</v>
      </c>
      <c r="G257" s="60"/>
    </row>
    <row r="258" spans="1:7" x14ac:dyDescent="0.25">
      <c r="A258" s="38">
        <v>3.5079999999999991</v>
      </c>
      <c r="B258" s="71" t="s">
        <v>88</v>
      </c>
      <c r="C258" s="62">
        <v>9</v>
      </c>
      <c r="D258" s="56" t="s">
        <v>87</v>
      </c>
      <c r="E258" s="42"/>
      <c r="F258" s="27">
        <f t="shared" si="15"/>
        <v>0</v>
      </c>
      <c r="G258" s="60"/>
    </row>
    <row r="259" spans="1:7" x14ac:dyDescent="0.25">
      <c r="A259" s="38">
        <v>3.508999999999999</v>
      </c>
      <c r="B259" s="71" t="s">
        <v>89</v>
      </c>
      <c r="C259" s="62">
        <v>40</v>
      </c>
      <c r="D259" s="56" t="s">
        <v>70</v>
      </c>
      <c r="E259" s="42"/>
      <c r="F259" s="27">
        <f t="shared" si="15"/>
        <v>0</v>
      </c>
      <c r="G259" s="60"/>
    </row>
    <row r="260" spans="1:7" x14ac:dyDescent="0.25">
      <c r="A260" s="38">
        <v>3.5099999999999989</v>
      </c>
      <c r="B260" s="71" t="s">
        <v>90</v>
      </c>
      <c r="C260" s="62">
        <v>80</v>
      </c>
      <c r="D260" s="56" t="s">
        <v>70</v>
      </c>
      <c r="E260" s="42"/>
      <c r="F260" s="27">
        <f t="shared" si="15"/>
        <v>0</v>
      </c>
      <c r="G260" s="60"/>
    </row>
    <row r="261" spans="1:7" ht="28.5" x14ac:dyDescent="0.25">
      <c r="A261" s="38">
        <v>3.5109999999999988</v>
      </c>
      <c r="B261" s="71" t="s">
        <v>91</v>
      </c>
      <c r="C261" s="62">
        <v>80</v>
      </c>
      <c r="D261" s="56" t="s">
        <v>70</v>
      </c>
      <c r="E261" s="42"/>
      <c r="F261" s="27">
        <f t="shared" si="15"/>
        <v>0</v>
      </c>
      <c r="G261" s="60"/>
    </row>
    <row r="262" spans="1:7" ht="28.5" x14ac:dyDescent="0.25">
      <c r="A262" s="38">
        <v>3.5119999999999987</v>
      </c>
      <c r="B262" s="71" t="s">
        <v>319</v>
      </c>
      <c r="C262" s="29">
        <v>2</v>
      </c>
      <c r="D262" s="56" t="s">
        <v>87</v>
      </c>
      <c r="E262" s="42"/>
      <c r="F262" s="27">
        <f t="shared" si="15"/>
        <v>0</v>
      </c>
      <c r="G262" s="60"/>
    </row>
    <row r="263" spans="1:7" x14ac:dyDescent="0.25">
      <c r="A263" s="38">
        <v>3.5129999999999986</v>
      </c>
      <c r="B263" s="71" t="s">
        <v>92</v>
      </c>
      <c r="C263" s="29">
        <v>2</v>
      </c>
      <c r="D263" s="56" t="s">
        <v>70</v>
      </c>
      <c r="E263" s="42"/>
      <c r="F263" s="27">
        <f t="shared" si="15"/>
        <v>0</v>
      </c>
      <c r="G263" s="60"/>
    </row>
    <row r="264" spans="1:7" x14ac:dyDescent="0.25">
      <c r="A264" s="38"/>
      <c r="B264" s="61"/>
      <c r="C264" s="29"/>
      <c r="D264" s="56"/>
      <c r="E264" s="42"/>
      <c r="F264" s="42"/>
      <c r="G264" s="43">
        <f>SUM(F251:F264)</f>
        <v>0</v>
      </c>
    </row>
    <row r="265" spans="1:7" x14ac:dyDescent="0.25">
      <c r="A265" s="38"/>
      <c r="B265" s="61"/>
      <c r="C265" s="29"/>
      <c r="D265" s="56"/>
      <c r="E265" s="42"/>
      <c r="F265" s="42"/>
      <c r="G265" s="60"/>
    </row>
    <row r="266" spans="1:7" x14ac:dyDescent="0.25">
      <c r="A266" s="38"/>
      <c r="B266" s="34" t="s">
        <v>313</v>
      </c>
      <c r="C266" s="29"/>
      <c r="D266" s="56"/>
      <c r="E266" s="42"/>
      <c r="F266" s="42"/>
      <c r="G266" s="60"/>
    </row>
    <row r="267" spans="1:7" ht="42.75" x14ac:dyDescent="0.25">
      <c r="A267" s="38">
        <v>3.5139999999999985</v>
      </c>
      <c r="B267" s="32" t="s">
        <v>93</v>
      </c>
      <c r="C267" s="29">
        <v>47</v>
      </c>
      <c r="D267" s="56" t="s">
        <v>70</v>
      </c>
      <c r="E267" s="42"/>
      <c r="F267" s="27">
        <f t="shared" ref="F267:F271" si="16">ROUND(C267*E267,2)</f>
        <v>0</v>
      </c>
      <c r="G267" s="60"/>
    </row>
    <row r="268" spans="1:7" ht="28.5" x14ac:dyDescent="0.25">
      <c r="A268" s="38">
        <v>3.5149999999999983</v>
      </c>
      <c r="B268" s="32" t="s">
        <v>94</v>
      </c>
      <c r="C268" s="29">
        <v>282</v>
      </c>
      <c r="D268" s="56" t="s">
        <v>70</v>
      </c>
      <c r="E268" s="42"/>
      <c r="F268" s="27">
        <f t="shared" si="16"/>
        <v>0</v>
      </c>
      <c r="G268" s="60"/>
    </row>
    <row r="269" spans="1:7" x14ac:dyDescent="0.25">
      <c r="A269" s="38">
        <v>3.5159999999999982</v>
      </c>
      <c r="B269" s="32" t="s">
        <v>95</v>
      </c>
      <c r="C269" s="29">
        <v>250</v>
      </c>
      <c r="D269" s="56" t="s">
        <v>70</v>
      </c>
      <c r="E269" s="42"/>
      <c r="F269" s="27">
        <f t="shared" si="16"/>
        <v>0</v>
      </c>
      <c r="G269" s="60"/>
    </row>
    <row r="270" spans="1:7" ht="42.75" x14ac:dyDescent="0.25">
      <c r="A270" s="38">
        <v>3.5169999999999981</v>
      </c>
      <c r="B270" s="32" t="s">
        <v>96</v>
      </c>
      <c r="C270" s="29">
        <v>1</v>
      </c>
      <c r="D270" s="56" t="s">
        <v>66</v>
      </c>
      <c r="E270" s="42"/>
      <c r="F270" s="27">
        <f t="shared" si="16"/>
        <v>0</v>
      </c>
      <c r="G270" s="60"/>
    </row>
    <row r="271" spans="1:7" x14ac:dyDescent="0.25">
      <c r="A271" s="38">
        <v>3.517999999999998</v>
      </c>
      <c r="B271" s="32" t="s">
        <v>97</v>
      </c>
      <c r="C271" s="29">
        <v>1</v>
      </c>
      <c r="D271" s="56" t="s">
        <v>66</v>
      </c>
      <c r="E271" s="42"/>
      <c r="F271" s="27">
        <f t="shared" si="16"/>
        <v>0</v>
      </c>
      <c r="G271" s="60"/>
    </row>
    <row r="272" spans="1:7" x14ac:dyDescent="0.25">
      <c r="A272" s="38"/>
      <c r="B272" s="32"/>
      <c r="C272" s="29"/>
      <c r="D272" s="56"/>
      <c r="E272" s="42"/>
      <c r="F272" s="42"/>
      <c r="G272" s="43">
        <f>SUM(F267:F272)</f>
        <v>0</v>
      </c>
    </row>
    <row r="273" spans="1:7" x14ac:dyDescent="0.25">
      <c r="A273" s="38"/>
      <c r="B273" s="32"/>
      <c r="C273" s="29"/>
      <c r="D273" s="56"/>
      <c r="E273" s="42"/>
      <c r="F273" s="42"/>
      <c r="G273" s="42"/>
    </row>
    <row r="274" spans="1:7" x14ac:dyDescent="0.25">
      <c r="A274" s="69">
        <v>3.6</v>
      </c>
      <c r="B274" s="34" t="s">
        <v>98</v>
      </c>
      <c r="C274" s="58"/>
      <c r="D274" s="58"/>
      <c r="E274" s="58"/>
      <c r="F274" s="58"/>
      <c r="G274" s="60"/>
    </row>
    <row r="275" spans="1:7" ht="42.75" x14ac:dyDescent="0.25">
      <c r="A275" s="38">
        <v>3.6</v>
      </c>
      <c r="B275" s="34" t="s">
        <v>320</v>
      </c>
      <c r="C275" s="58"/>
      <c r="D275" s="58"/>
      <c r="E275" s="58"/>
      <c r="F275" s="58"/>
      <c r="G275" s="60"/>
    </row>
    <row r="276" spans="1:7" ht="45" x14ac:dyDescent="0.25">
      <c r="A276" s="38">
        <v>3.601</v>
      </c>
      <c r="B276" s="32" t="s">
        <v>223</v>
      </c>
      <c r="C276" s="63">
        <v>3</v>
      </c>
      <c r="D276" s="63" t="s">
        <v>99</v>
      </c>
      <c r="E276" s="64"/>
      <c r="F276" s="27">
        <f t="shared" ref="F276:F306" si="17">ROUND(C276*E276,2)</f>
        <v>0</v>
      </c>
      <c r="G276" s="60"/>
    </row>
    <row r="277" spans="1:7" ht="57" x14ac:dyDescent="0.25">
      <c r="A277" s="38">
        <v>3.6019999999999999</v>
      </c>
      <c r="B277" s="32" t="s">
        <v>100</v>
      </c>
      <c r="C277" s="63">
        <v>2</v>
      </c>
      <c r="D277" s="63" t="s">
        <v>99</v>
      </c>
      <c r="E277" s="64"/>
      <c r="F277" s="27">
        <f t="shared" si="17"/>
        <v>0</v>
      </c>
      <c r="G277" s="60"/>
    </row>
    <row r="278" spans="1:7" ht="57" x14ac:dyDescent="0.25">
      <c r="A278" s="38">
        <v>3.6029999999999998</v>
      </c>
      <c r="B278" s="32" t="s">
        <v>100</v>
      </c>
      <c r="C278" s="63">
        <v>2</v>
      </c>
      <c r="D278" s="63" t="s">
        <v>99</v>
      </c>
      <c r="E278" s="64"/>
      <c r="F278" s="27">
        <f t="shared" si="17"/>
        <v>0</v>
      </c>
      <c r="G278" s="60"/>
    </row>
    <row r="279" spans="1:7" ht="28.5" x14ac:dyDescent="0.25">
      <c r="A279" s="38">
        <v>3.6039999999999996</v>
      </c>
      <c r="B279" s="32" t="s">
        <v>101</v>
      </c>
      <c r="C279" s="63">
        <v>55</v>
      </c>
      <c r="D279" s="63" t="s">
        <v>99</v>
      </c>
      <c r="E279" s="64"/>
      <c r="F279" s="27">
        <f t="shared" si="17"/>
        <v>0</v>
      </c>
      <c r="G279" s="60"/>
    </row>
    <row r="280" spans="1:7" x14ac:dyDescent="0.25">
      <c r="A280" s="38">
        <v>3.6049999999999995</v>
      </c>
      <c r="B280" s="32" t="s">
        <v>102</v>
      </c>
      <c r="C280" s="63">
        <v>2</v>
      </c>
      <c r="D280" s="63" t="s">
        <v>99</v>
      </c>
      <c r="E280" s="64"/>
      <c r="F280" s="27">
        <f t="shared" si="17"/>
        <v>0</v>
      </c>
      <c r="G280" s="60"/>
    </row>
    <row r="281" spans="1:7" ht="28.5" x14ac:dyDescent="0.25">
      <c r="A281" s="38">
        <v>3.6059999999999994</v>
      </c>
      <c r="B281" s="32" t="s">
        <v>103</v>
      </c>
      <c r="C281" s="63">
        <v>10</v>
      </c>
      <c r="D281" s="63" t="s">
        <v>99</v>
      </c>
      <c r="E281" s="64"/>
      <c r="F281" s="27">
        <f t="shared" si="17"/>
        <v>0</v>
      </c>
      <c r="G281" s="60"/>
    </row>
    <row r="282" spans="1:7" ht="28.5" x14ac:dyDescent="0.25">
      <c r="A282" s="38">
        <v>3.6069999999999993</v>
      </c>
      <c r="B282" s="32" t="s">
        <v>104</v>
      </c>
      <c r="C282" s="63">
        <v>7</v>
      </c>
      <c r="D282" s="63" t="s">
        <v>105</v>
      </c>
      <c r="E282" s="64"/>
      <c r="F282" s="27">
        <f t="shared" si="17"/>
        <v>0</v>
      </c>
      <c r="G282" s="60"/>
    </row>
    <row r="283" spans="1:7" x14ac:dyDescent="0.25">
      <c r="A283" s="38">
        <v>3.6079999999999992</v>
      </c>
      <c r="B283" s="32" t="s">
        <v>106</v>
      </c>
      <c r="C283" s="63">
        <v>2</v>
      </c>
      <c r="D283" s="63" t="s">
        <v>99</v>
      </c>
      <c r="E283" s="64"/>
      <c r="F283" s="27">
        <f t="shared" si="17"/>
        <v>0</v>
      </c>
      <c r="G283" s="60"/>
    </row>
    <row r="284" spans="1:7" x14ac:dyDescent="0.25">
      <c r="A284" s="38">
        <v>3.6089999999999991</v>
      </c>
      <c r="B284" s="32" t="s">
        <v>107</v>
      </c>
      <c r="C284" s="63">
        <v>10</v>
      </c>
      <c r="D284" s="63" t="s">
        <v>99</v>
      </c>
      <c r="E284" s="64"/>
      <c r="F284" s="27">
        <f t="shared" si="17"/>
        <v>0</v>
      </c>
      <c r="G284" s="60"/>
    </row>
    <row r="285" spans="1:7" x14ac:dyDescent="0.25">
      <c r="A285" s="38">
        <v>3.609999999999999</v>
      </c>
      <c r="B285" s="32" t="s">
        <v>108</v>
      </c>
      <c r="C285" s="63">
        <v>8</v>
      </c>
      <c r="D285" s="63" t="s">
        <v>99</v>
      </c>
      <c r="E285" s="64"/>
      <c r="F285" s="27">
        <f t="shared" si="17"/>
        <v>0</v>
      </c>
      <c r="G285" s="60"/>
    </row>
    <row r="286" spans="1:7" x14ac:dyDescent="0.25">
      <c r="A286" s="38">
        <v>3.6109999999999989</v>
      </c>
      <c r="B286" s="32" t="s">
        <v>109</v>
      </c>
      <c r="C286" s="63">
        <v>5</v>
      </c>
      <c r="D286" s="63" t="s">
        <v>99</v>
      </c>
      <c r="E286" s="64"/>
      <c r="F286" s="27">
        <f t="shared" si="17"/>
        <v>0</v>
      </c>
      <c r="G286" s="60"/>
    </row>
    <row r="287" spans="1:7" x14ac:dyDescent="0.25">
      <c r="A287" s="38">
        <v>3.6119999999999988</v>
      </c>
      <c r="B287" s="32" t="s">
        <v>110</v>
      </c>
      <c r="C287" s="63">
        <v>5</v>
      </c>
      <c r="D287" s="63" t="s">
        <v>99</v>
      </c>
      <c r="E287" s="64"/>
      <c r="F287" s="27">
        <f t="shared" si="17"/>
        <v>0</v>
      </c>
      <c r="G287" s="60"/>
    </row>
    <row r="288" spans="1:7" x14ac:dyDescent="0.25">
      <c r="A288" s="38">
        <v>3.6129999999999987</v>
      </c>
      <c r="B288" s="32" t="s">
        <v>111</v>
      </c>
      <c r="C288" s="63">
        <v>60</v>
      </c>
      <c r="D288" s="63" t="s">
        <v>99</v>
      </c>
      <c r="E288" s="64"/>
      <c r="F288" s="27">
        <f t="shared" si="17"/>
        <v>0</v>
      </c>
      <c r="G288" s="60"/>
    </row>
    <row r="289" spans="1:7" ht="28.5" x14ac:dyDescent="0.25">
      <c r="A289" s="38">
        <v>3.6139999999999985</v>
      </c>
      <c r="B289" s="32" t="s">
        <v>112</v>
      </c>
      <c r="C289" s="63">
        <v>12</v>
      </c>
      <c r="D289" s="63" t="s">
        <v>99</v>
      </c>
      <c r="E289" s="64"/>
      <c r="F289" s="27">
        <f t="shared" si="17"/>
        <v>0</v>
      </c>
      <c r="G289" s="60"/>
    </row>
    <row r="290" spans="1:7" x14ac:dyDescent="0.25">
      <c r="A290" s="38">
        <v>3.6149999999999984</v>
      </c>
      <c r="B290" s="32" t="s">
        <v>113</v>
      </c>
      <c r="C290" s="63">
        <v>6</v>
      </c>
      <c r="D290" s="63" t="s">
        <v>99</v>
      </c>
      <c r="E290" s="64"/>
      <c r="F290" s="27">
        <f t="shared" si="17"/>
        <v>0</v>
      </c>
      <c r="G290" s="60"/>
    </row>
    <row r="291" spans="1:7" x14ac:dyDescent="0.25">
      <c r="A291" s="38">
        <v>3.6159999999999983</v>
      </c>
      <c r="B291" s="32" t="s">
        <v>142</v>
      </c>
      <c r="C291" s="63">
        <v>24</v>
      </c>
      <c r="D291" s="63" t="s">
        <v>99</v>
      </c>
      <c r="E291" s="64"/>
      <c r="F291" s="27">
        <f t="shared" si="17"/>
        <v>0</v>
      </c>
      <c r="G291" s="60"/>
    </row>
    <row r="292" spans="1:7" x14ac:dyDescent="0.25">
      <c r="A292" s="38">
        <v>3.6169999999999982</v>
      </c>
      <c r="B292" s="32" t="s">
        <v>143</v>
      </c>
      <c r="C292" s="63">
        <v>160</v>
      </c>
      <c r="D292" s="63" t="s">
        <v>99</v>
      </c>
      <c r="E292" s="64"/>
      <c r="F292" s="27">
        <f t="shared" si="17"/>
        <v>0</v>
      </c>
      <c r="G292" s="60"/>
    </row>
    <row r="293" spans="1:7" x14ac:dyDescent="0.25">
      <c r="A293" s="38">
        <v>3.6179999999999981</v>
      </c>
      <c r="B293" s="32" t="s">
        <v>114</v>
      </c>
      <c r="C293" s="63">
        <v>24</v>
      </c>
      <c r="D293" s="63" t="s">
        <v>99</v>
      </c>
      <c r="E293" s="64"/>
      <c r="F293" s="27">
        <f t="shared" si="17"/>
        <v>0</v>
      </c>
      <c r="G293" s="60"/>
    </row>
    <row r="294" spans="1:7" ht="28.5" x14ac:dyDescent="0.25">
      <c r="A294" s="38">
        <v>3.618999999999998</v>
      </c>
      <c r="B294" s="32" t="s">
        <v>115</v>
      </c>
      <c r="C294" s="63">
        <v>2</v>
      </c>
      <c r="D294" s="63" t="s">
        <v>99</v>
      </c>
      <c r="E294" s="64"/>
      <c r="F294" s="27">
        <f t="shared" si="17"/>
        <v>0</v>
      </c>
      <c r="G294" s="60"/>
    </row>
    <row r="295" spans="1:7" ht="28.5" x14ac:dyDescent="0.25">
      <c r="A295" s="38">
        <v>3.6199999999999979</v>
      </c>
      <c r="B295" s="32" t="s">
        <v>116</v>
      </c>
      <c r="C295" s="63">
        <v>1</v>
      </c>
      <c r="D295" s="63" t="s">
        <v>117</v>
      </c>
      <c r="E295" s="64"/>
      <c r="F295" s="27">
        <f t="shared" si="17"/>
        <v>0</v>
      </c>
      <c r="G295" s="60"/>
    </row>
    <row r="296" spans="1:7" ht="28.5" x14ac:dyDescent="0.25">
      <c r="A296" s="38">
        <v>3.6209999999999978</v>
      </c>
      <c r="B296" s="32" t="s">
        <v>118</v>
      </c>
      <c r="C296" s="63">
        <v>5</v>
      </c>
      <c r="D296" s="63" t="s">
        <v>99</v>
      </c>
      <c r="E296" s="64"/>
      <c r="F296" s="27">
        <f t="shared" si="17"/>
        <v>0</v>
      </c>
      <c r="G296" s="60"/>
    </row>
    <row r="297" spans="1:7" ht="28.5" x14ac:dyDescent="0.25">
      <c r="A297" s="38">
        <v>3.6219999999999977</v>
      </c>
      <c r="B297" s="32" t="s">
        <v>119</v>
      </c>
      <c r="C297" s="63">
        <v>1</v>
      </c>
      <c r="D297" s="63" t="s">
        <v>120</v>
      </c>
      <c r="E297" s="64"/>
      <c r="F297" s="27">
        <f t="shared" si="17"/>
        <v>0</v>
      </c>
      <c r="G297" s="60"/>
    </row>
    <row r="298" spans="1:7" x14ac:dyDescent="0.25">
      <c r="A298" s="38">
        <v>3.6229999999999976</v>
      </c>
      <c r="B298" s="32" t="s">
        <v>225</v>
      </c>
      <c r="C298" s="63">
        <v>600</v>
      </c>
      <c r="D298" s="63" t="s">
        <v>81</v>
      </c>
      <c r="E298" s="64"/>
      <c r="F298" s="27">
        <f t="shared" si="17"/>
        <v>0</v>
      </c>
      <c r="G298" s="60"/>
    </row>
    <row r="299" spans="1:7" x14ac:dyDescent="0.25">
      <c r="A299" s="38">
        <v>3.6239999999999974</v>
      </c>
      <c r="B299" s="32" t="s">
        <v>121</v>
      </c>
      <c r="C299" s="63">
        <v>40</v>
      </c>
      <c r="D299" s="63" t="s">
        <v>99</v>
      </c>
      <c r="E299" s="64"/>
      <c r="F299" s="27">
        <f t="shared" si="17"/>
        <v>0</v>
      </c>
      <c r="G299" s="60"/>
    </row>
    <row r="300" spans="1:7" x14ac:dyDescent="0.25">
      <c r="A300" s="38">
        <v>3.6249999999999973</v>
      </c>
      <c r="B300" s="32" t="s">
        <v>122</v>
      </c>
      <c r="C300" s="63">
        <v>900</v>
      </c>
      <c r="D300" s="63" t="s">
        <v>81</v>
      </c>
      <c r="E300" s="64"/>
      <c r="F300" s="27">
        <f t="shared" si="17"/>
        <v>0</v>
      </c>
      <c r="G300" s="60"/>
    </row>
    <row r="301" spans="1:7" x14ac:dyDescent="0.25">
      <c r="A301" s="38">
        <v>3.6259999999999972</v>
      </c>
      <c r="B301" s="32" t="s">
        <v>123</v>
      </c>
      <c r="C301" s="63">
        <v>10</v>
      </c>
      <c r="D301" s="63" t="s">
        <v>99</v>
      </c>
      <c r="E301" s="64"/>
      <c r="F301" s="27">
        <f t="shared" si="17"/>
        <v>0</v>
      </c>
      <c r="G301" s="60"/>
    </row>
    <row r="302" spans="1:7" x14ac:dyDescent="0.25">
      <c r="A302" s="38">
        <v>3.6269999999999971</v>
      </c>
      <c r="B302" s="32" t="s">
        <v>124</v>
      </c>
      <c r="C302" s="63">
        <v>120</v>
      </c>
      <c r="D302" s="63" t="s">
        <v>99</v>
      </c>
      <c r="E302" s="64"/>
      <c r="F302" s="27">
        <f t="shared" si="17"/>
        <v>0</v>
      </c>
      <c r="G302" s="60"/>
    </row>
    <row r="303" spans="1:7" ht="29.25" x14ac:dyDescent="0.25">
      <c r="A303" s="38">
        <v>3.627999999999997</v>
      </c>
      <c r="B303" s="32" t="s">
        <v>226</v>
      </c>
      <c r="C303" s="63">
        <v>1</v>
      </c>
      <c r="D303" s="63" t="s">
        <v>125</v>
      </c>
      <c r="E303" s="64"/>
      <c r="F303" s="27">
        <f t="shared" si="17"/>
        <v>0</v>
      </c>
      <c r="G303" s="60"/>
    </row>
    <row r="304" spans="1:7" x14ac:dyDescent="0.25">
      <c r="A304" s="38">
        <v>3.6289999999999969</v>
      </c>
      <c r="B304" s="32" t="s">
        <v>227</v>
      </c>
      <c r="C304" s="63">
        <v>10</v>
      </c>
      <c r="D304" s="63" t="s">
        <v>99</v>
      </c>
      <c r="E304" s="64"/>
      <c r="F304" s="27">
        <f t="shared" si="17"/>
        <v>0</v>
      </c>
      <c r="G304" s="60"/>
    </row>
    <row r="305" spans="1:7" x14ac:dyDescent="0.25">
      <c r="A305" s="38">
        <v>3.6299999999999968</v>
      </c>
      <c r="B305" s="32" t="s">
        <v>228</v>
      </c>
      <c r="C305" s="63">
        <v>14</v>
      </c>
      <c r="D305" s="63" t="s">
        <v>99</v>
      </c>
      <c r="E305" s="64"/>
      <c r="F305" s="27">
        <f t="shared" si="17"/>
        <v>0</v>
      </c>
      <c r="G305" s="60"/>
    </row>
    <row r="306" spans="1:7" x14ac:dyDescent="0.25">
      <c r="A306" s="38">
        <v>3.6309999999999967</v>
      </c>
      <c r="B306" s="32" t="s">
        <v>229</v>
      </c>
      <c r="C306" s="63">
        <v>80</v>
      </c>
      <c r="D306" s="63" t="s">
        <v>99</v>
      </c>
      <c r="E306" s="64"/>
      <c r="F306" s="27">
        <f t="shared" si="17"/>
        <v>0</v>
      </c>
      <c r="G306" s="42"/>
    </row>
    <row r="307" spans="1:7" x14ac:dyDescent="0.25">
      <c r="A307" s="65"/>
      <c r="B307" s="32"/>
      <c r="C307" s="63"/>
      <c r="D307" s="63"/>
      <c r="E307" s="64"/>
      <c r="F307" s="42"/>
      <c r="G307" s="43">
        <f>SUM(F276:F307)</f>
        <v>0</v>
      </c>
    </row>
    <row r="308" spans="1:7" ht="42.75" x14ac:dyDescent="0.25">
      <c r="A308" s="34">
        <v>3.7</v>
      </c>
      <c r="B308" s="34" t="s">
        <v>259</v>
      </c>
      <c r="C308" s="63"/>
      <c r="D308" s="63"/>
      <c r="E308" s="64"/>
      <c r="F308" s="42"/>
      <c r="G308" s="42"/>
    </row>
    <row r="309" spans="1:7" x14ac:dyDescent="0.25">
      <c r="A309" s="38">
        <v>3.7010000000000001</v>
      </c>
      <c r="B309" s="32" t="s">
        <v>126</v>
      </c>
      <c r="C309" s="63">
        <v>630</v>
      </c>
      <c r="D309" s="63" t="s">
        <v>127</v>
      </c>
      <c r="E309" s="64"/>
      <c r="F309" s="27">
        <f t="shared" ref="F309:F322" si="18">ROUND(C309*E309,2)</f>
        <v>0</v>
      </c>
      <c r="G309" s="42"/>
    </row>
    <row r="310" spans="1:7" x14ac:dyDescent="0.25">
      <c r="A310" s="38">
        <v>3.702</v>
      </c>
      <c r="B310" s="32" t="s">
        <v>128</v>
      </c>
      <c r="C310" s="63">
        <v>160</v>
      </c>
      <c r="D310" s="63" t="s">
        <v>127</v>
      </c>
      <c r="E310" s="64"/>
      <c r="F310" s="27">
        <f t="shared" si="18"/>
        <v>0</v>
      </c>
      <c r="G310" s="42"/>
    </row>
    <row r="311" spans="1:7" x14ac:dyDescent="0.25">
      <c r="A311" s="38">
        <v>3.7029999999999998</v>
      </c>
      <c r="B311" s="32" t="s">
        <v>129</v>
      </c>
      <c r="C311" s="63">
        <v>21</v>
      </c>
      <c r="D311" s="63" t="s">
        <v>56</v>
      </c>
      <c r="E311" s="64"/>
      <c r="F311" s="27">
        <f t="shared" si="18"/>
        <v>0</v>
      </c>
      <c r="G311" s="42"/>
    </row>
    <row r="312" spans="1:7" x14ac:dyDescent="0.25">
      <c r="A312" s="38">
        <v>3.7040000000000002</v>
      </c>
      <c r="B312" s="32" t="s">
        <v>130</v>
      </c>
      <c r="C312" s="63">
        <v>16</v>
      </c>
      <c r="D312" s="63" t="s">
        <v>56</v>
      </c>
      <c r="E312" s="64"/>
      <c r="F312" s="27">
        <f t="shared" si="18"/>
        <v>0</v>
      </c>
      <c r="G312" s="42"/>
    </row>
    <row r="313" spans="1:7" x14ac:dyDescent="0.25">
      <c r="A313" s="38">
        <v>3.7050000000000001</v>
      </c>
      <c r="B313" s="32" t="s">
        <v>131</v>
      </c>
      <c r="C313" s="63">
        <v>16</v>
      </c>
      <c r="D313" s="63" t="s">
        <v>56</v>
      </c>
      <c r="E313" s="64"/>
      <c r="F313" s="27">
        <f t="shared" si="18"/>
        <v>0</v>
      </c>
      <c r="G313" s="42"/>
    </row>
    <row r="314" spans="1:7" x14ac:dyDescent="0.25">
      <c r="A314" s="38">
        <v>3.706</v>
      </c>
      <c r="B314" s="32" t="s">
        <v>132</v>
      </c>
      <c r="C314" s="63">
        <v>5</v>
      </c>
      <c r="D314" s="63" t="s">
        <v>133</v>
      </c>
      <c r="E314" s="64"/>
      <c r="F314" s="27">
        <f t="shared" si="18"/>
        <v>0</v>
      </c>
      <c r="G314" s="42"/>
    </row>
    <row r="315" spans="1:7" x14ac:dyDescent="0.25">
      <c r="A315" s="38">
        <v>3.7069999999999999</v>
      </c>
      <c r="B315" s="32" t="s">
        <v>134</v>
      </c>
      <c r="C315" s="63">
        <v>63</v>
      </c>
      <c r="D315" s="63" t="s">
        <v>56</v>
      </c>
      <c r="E315" s="64"/>
      <c r="F315" s="27">
        <f t="shared" si="18"/>
        <v>0</v>
      </c>
      <c r="G315" s="42"/>
    </row>
    <row r="316" spans="1:7" x14ac:dyDescent="0.25">
      <c r="A316" s="38">
        <v>3.7080000000000002</v>
      </c>
      <c r="B316" s="32" t="s">
        <v>135</v>
      </c>
      <c r="C316" s="63">
        <v>126</v>
      </c>
      <c r="D316" s="63" t="s">
        <v>56</v>
      </c>
      <c r="E316" s="64"/>
      <c r="F316" s="27">
        <f t="shared" si="18"/>
        <v>0</v>
      </c>
      <c r="G316" s="42"/>
    </row>
    <row r="317" spans="1:7" ht="28.5" x14ac:dyDescent="0.25">
      <c r="A317" s="38">
        <v>3.7090000000000001</v>
      </c>
      <c r="B317" s="32" t="s">
        <v>136</v>
      </c>
      <c r="C317" s="63">
        <v>126</v>
      </c>
      <c r="D317" s="63" t="s">
        <v>56</v>
      </c>
      <c r="E317" s="64"/>
      <c r="F317" s="27">
        <f t="shared" si="18"/>
        <v>0</v>
      </c>
      <c r="G317" s="42"/>
    </row>
    <row r="318" spans="1:7" x14ac:dyDescent="0.25">
      <c r="A318" s="38">
        <v>3.71</v>
      </c>
      <c r="B318" s="32" t="s">
        <v>137</v>
      </c>
      <c r="C318" s="63">
        <v>1</v>
      </c>
      <c r="D318" s="63" t="s">
        <v>133</v>
      </c>
      <c r="E318" s="64"/>
      <c r="F318" s="27">
        <f t="shared" si="18"/>
        <v>0</v>
      </c>
      <c r="G318" s="42"/>
    </row>
    <row r="319" spans="1:7" x14ac:dyDescent="0.25">
      <c r="A319" s="38">
        <v>3.7109999999999999</v>
      </c>
      <c r="B319" s="32" t="s">
        <v>138</v>
      </c>
      <c r="C319" s="63">
        <v>1</v>
      </c>
      <c r="D319" s="63" t="s">
        <v>66</v>
      </c>
      <c r="E319" s="64"/>
      <c r="F319" s="27">
        <f t="shared" si="18"/>
        <v>0</v>
      </c>
      <c r="G319" s="42"/>
    </row>
    <row r="320" spans="1:7" ht="28.5" x14ac:dyDescent="0.25">
      <c r="A320" s="38">
        <v>3.7120000000000002</v>
      </c>
      <c r="B320" s="32" t="s">
        <v>139</v>
      </c>
      <c r="C320" s="63">
        <v>1</v>
      </c>
      <c r="D320" s="63" t="s">
        <v>133</v>
      </c>
      <c r="E320" s="64"/>
      <c r="F320" s="27">
        <f t="shared" si="18"/>
        <v>0</v>
      </c>
      <c r="G320" s="42"/>
    </row>
    <row r="321" spans="1:7" x14ac:dyDescent="0.25">
      <c r="A321" s="38">
        <v>3.7130000000000001</v>
      </c>
      <c r="B321" s="32" t="s">
        <v>140</v>
      </c>
      <c r="C321" s="63">
        <v>1</v>
      </c>
      <c r="D321" s="63" t="s">
        <v>87</v>
      </c>
      <c r="E321" s="64"/>
      <c r="F321" s="27">
        <f t="shared" si="18"/>
        <v>0</v>
      </c>
      <c r="G321" s="42"/>
    </row>
    <row r="322" spans="1:7" x14ac:dyDescent="0.25">
      <c r="A322" s="38">
        <v>3.714</v>
      </c>
      <c r="B322" s="32" t="s">
        <v>141</v>
      </c>
      <c r="C322" s="63">
        <v>1</v>
      </c>
      <c r="D322" s="63" t="s">
        <v>87</v>
      </c>
      <c r="E322" s="64"/>
      <c r="F322" s="27">
        <f t="shared" si="18"/>
        <v>0</v>
      </c>
      <c r="G322" s="42"/>
    </row>
    <row r="323" spans="1:7" x14ac:dyDescent="0.25">
      <c r="A323" s="38"/>
      <c r="B323" s="32"/>
      <c r="C323" s="63"/>
      <c r="D323" s="63"/>
      <c r="E323" s="64"/>
      <c r="F323" s="42"/>
      <c r="G323" s="43">
        <f>SUM(F309:F323)</f>
        <v>0</v>
      </c>
    </row>
    <row r="324" spans="1:7" x14ac:dyDescent="0.25">
      <c r="A324" s="65"/>
      <c r="B324" s="72"/>
      <c r="C324" s="63"/>
      <c r="D324" s="63"/>
      <c r="E324" s="64"/>
      <c r="F324" s="42"/>
      <c r="G324" s="42"/>
    </row>
    <row r="325" spans="1:7" x14ac:dyDescent="0.25">
      <c r="A325" s="33">
        <v>3.8</v>
      </c>
      <c r="B325" s="53" t="s">
        <v>144</v>
      </c>
      <c r="C325" s="52"/>
      <c r="D325" s="32"/>
      <c r="E325" s="29"/>
      <c r="F325" s="42"/>
      <c r="G325" s="25"/>
    </row>
    <row r="326" spans="1:7" ht="21.75" customHeight="1" x14ac:dyDescent="0.25">
      <c r="A326" s="38">
        <v>3.8010000000000002</v>
      </c>
      <c r="B326" s="66" t="s">
        <v>145</v>
      </c>
      <c r="C326" s="42">
        <v>920.66</v>
      </c>
      <c r="D326" s="28" t="s">
        <v>22</v>
      </c>
      <c r="E326" s="29"/>
      <c r="F326" s="27">
        <f t="shared" ref="F326:F328" si="19">ROUND(C326*E326,2)</f>
        <v>0</v>
      </c>
      <c r="G326" s="25"/>
    </row>
    <row r="327" spans="1:7" ht="36.75" customHeight="1" x14ac:dyDescent="0.25">
      <c r="A327" s="38">
        <v>3.802</v>
      </c>
      <c r="B327" s="51" t="s">
        <v>146</v>
      </c>
      <c r="C327" s="52">
        <v>920.66</v>
      </c>
      <c r="D327" s="28" t="s">
        <v>22</v>
      </c>
      <c r="E327" s="29"/>
      <c r="F327" s="27">
        <f t="shared" si="19"/>
        <v>0</v>
      </c>
      <c r="G327" s="25"/>
    </row>
    <row r="328" spans="1:7" ht="34.5" customHeight="1" x14ac:dyDescent="0.25">
      <c r="A328" s="38">
        <v>3.8029999999999999</v>
      </c>
      <c r="B328" s="51" t="s">
        <v>232</v>
      </c>
      <c r="C328" s="52">
        <v>581.91999999999996</v>
      </c>
      <c r="D328" s="28" t="s">
        <v>47</v>
      </c>
      <c r="E328" s="29"/>
      <c r="F328" s="27">
        <f t="shared" si="19"/>
        <v>0</v>
      </c>
      <c r="G328" s="25"/>
    </row>
    <row r="329" spans="1:7" x14ac:dyDescent="0.25">
      <c r="A329" s="44"/>
      <c r="B329" s="51"/>
      <c r="C329" s="52"/>
      <c r="D329" s="28"/>
      <c r="E329" s="29"/>
      <c r="F329" s="42"/>
      <c r="G329" s="43">
        <f>SUM(F326:F329)</f>
        <v>0</v>
      </c>
    </row>
    <row r="330" spans="1:7" x14ac:dyDescent="0.25">
      <c r="A330" s="33">
        <v>3.9</v>
      </c>
      <c r="B330" s="53" t="s">
        <v>147</v>
      </c>
      <c r="C330" s="52"/>
      <c r="D330" s="28"/>
      <c r="E330" s="29"/>
      <c r="F330" s="42"/>
      <c r="G330" s="25"/>
    </row>
    <row r="331" spans="1:7" ht="35.25" customHeight="1" x14ac:dyDescent="0.25">
      <c r="A331" s="38">
        <v>3.9009999999999998</v>
      </c>
      <c r="B331" s="51" t="s">
        <v>267</v>
      </c>
      <c r="C331" s="52">
        <v>26</v>
      </c>
      <c r="D331" s="28" t="s">
        <v>18</v>
      </c>
      <c r="E331" s="29"/>
      <c r="F331" s="27">
        <f t="shared" ref="F331:F337" si="20">ROUND(C331*E331,2)</f>
        <v>0</v>
      </c>
      <c r="G331" s="25"/>
    </row>
    <row r="332" spans="1:7" ht="33.75" customHeight="1" x14ac:dyDescent="0.25">
      <c r="A332" s="38">
        <v>3.9020000000000001</v>
      </c>
      <c r="B332" s="32" t="s">
        <v>148</v>
      </c>
      <c r="C332" s="29">
        <v>7</v>
      </c>
      <c r="D332" s="36" t="s">
        <v>18</v>
      </c>
      <c r="E332" s="29"/>
      <c r="F332" s="27">
        <f t="shared" si="20"/>
        <v>0</v>
      </c>
      <c r="G332" s="27"/>
    </row>
    <row r="333" spans="1:7" ht="28.5" x14ac:dyDescent="0.25">
      <c r="A333" s="38">
        <v>3.903</v>
      </c>
      <c r="B333" s="51" t="s">
        <v>168</v>
      </c>
      <c r="C333" s="52">
        <v>1</v>
      </c>
      <c r="D333" s="28" t="s">
        <v>18</v>
      </c>
      <c r="E333" s="29"/>
      <c r="F333" s="27">
        <f t="shared" si="20"/>
        <v>0</v>
      </c>
      <c r="G333" s="25"/>
    </row>
    <row r="334" spans="1:7" ht="27" customHeight="1" x14ac:dyDescent="0.25">
      <c r="A334" s="38">
        <v>3.9039999999999999</v>
      </c>
      <c r="B334" s="51" t="s">
        <v>278</v>
      </c>
      <c r="C334" s="52">
        <v>5</v>
      </c>
      <c r="D334" s="28" t="s">
        <v>18</v>
      </c>
      <c r="E334" s="29"/>
      <c r="F334" s="27">
        <f t="shared" si="20"/>
        <v>0</v>
      </c>
      <c r="G334" s="25"/>
    </row>
    <row r="335" spans="1:7" ht="24" customHeight="1" x14ac:dyDescent="0.25">
      <c r="A335" s="38">
        <v>3.9049999999999998</v>
      </c>
      <c r="B335" s="51" t="s">
        <v>149</v>
      </c>
      <c r="C335" s="52">
        <v>5</v>
      </c>
      <c r="D335" s="52" t="s">
        <v>18</v>
      </c>
      <c r="E335" s="52"/>
      <c r="F335" s="27">
        <f t="shared" si="20"/>
        <v>0</v>
      </c>
      <c r="G335" s="25"/>
    </row>
    <row r="336" spans="1:7" ht="39.75" customHeight="1" x14ac:dyDescent="0.25">
      <c r="A336" s="38">
        <v>3.9060000000000001</v>
      </c>
      <c r="B336" s="51" t="s">
        <v>279</v>
      </c>
      <c r="C336" s="52">
        <v>1</v>
      </c>
      <c r="D336" s="28" t="s">
        <v>151</v>
      </c>
      <c r="E336" s="29"/>
      <c r="F336" s="27">
        <f t="shared" si="20"/>
        <v>0</v>
      </c>
      <c r="G336" s="25"/>
    </row>
    <row r="337" spans="1:7" ht="36.75" customHeight="1" x14ac:dyDescent="0.25">
      <c r="A337" s="38">
        <v>3.907</v>
      </c>
      <c r="B337" s="51" t="s">
        <v>169</v>
      </c>
      <c r="C337" s="52">
        <v>8.2799999999999994</v>
      </c>
      <c r="D337" s="28" t="s">
        <v>22</v>
      </c>
      <c r="E337" s="29"/>
      <c r="F337" s="27">
        <f t="shared" si="20"/>
        <v>0</v>
      </c>
      <c r="G337" s="25"/>
    </row>
    <row r="338" spans="1:7" ht="30.75" customHeight="1" x14ac:dyDescent="0.25">
      <c r="A338" s="38"/>
      <c r="B338" s="51"/>
      <c r="C338" s="52"/>
      <c r="D338" s="28"/>
      <c r="E338" s="29"/>
      <c r="F338" s="42"/>
      <c r="G338" s="43">
        <f>SUM(F331:F338)</f>
        <v>0</v>
      </c>
    </row>
    <row r="339" spans="1:7" x14ac:dyDescent="0.25">
      <c r="A339" s="23">
        <v>3.1</v>
      </c>
      <c r="B339" s="53" t="s">
        <v>152</v>
      </c>
      <c r="C339" s="52"/>
      <c r="D339" s="28"/>
      <c r="E339" s="29"/>
      <c r="F339" s="42"/>
      <c r="G339" s="25"/>
    </row>
    <row r="340" spans="1:7" ht="28.5" x14ac:dyDescent="0.25">
      <c r="A340" s="38">
        <v>3.1</v>
      </c>
      <c r="B340" s="51" t="s">
        <v>153</v>
      </c>
      <c r="C340" s="52">
        <v>101.62</v>
      </c>
      <c r="D340" s="28" t="s">
        <v>22</v>
      </c>
      <c r="E340" s="29"/>
      <c r="F340" s="27">
        <f>ROUND(C340*E340,2)</f>
        <v>0</v>
      </c>
      <c r="G340" s="25"/>
    </row>
    <row r="341" spans="1:7" x14ac:dyDescent="0.25">
      <c r="A341" s="44"/>
      <c r="B341" s="51"/>
      <c r="C341" s="52"/>
      <c r="D341" s="28"/>
      <c r="E341" s="29"/>
      <c r="F341" s="29"/>
      <c r="G341" s="43">
        <f>SUM(F340:F341)</f>
        <v>0</v>
      </c>
    </row>
    <row r="342" spans="1:7" x14ac:dyDescent="0.25">
      <c r="A342" s="23">
        <v>3.11</v>
      </c>
      <c r="B342" s="53" t="s">
        <v>154</v>
      </c>
      <c r="C342" s="52"/>
      <c r="D342" s="28"/>
      <c r="E342" s="29"/>
      <c r="F342" s="42"/>
      <c r="G342" s="25"/>
    </row>
    <row r="343" spans="1:7" x14ac:dyDescent="0.25">
      <c r="A343" s="38">
        <v>3.11</v>
      </c>
      <c r="B343" s="32" t="s">
        <v>170</v>
      </c>
      <c r="C343" s="42">
        <v>1875.2</v>
      </c>
      <c r="D343" s="28" t="s">
        <v>22</v>
      </c>
      <c r="E343" s="29"/>
      <c r="F343" s="27">
        <f t="shared" ref="F343:F344" si="21">ROUND(C343*E343,2)</f>
        <v>0</v>
      </c>
      <c r="G343" s="25"/>
    </row>
    <row r="344" spans="1:7" x14ac:dyDescent="0.25">
      <c r="A344" s="38">
        <v>3.1110000000000002</v>
      </c>
      <c r="B344" s="51" t="s">
        <v>155</v>
      </c>
      <c r="C344" s="52">
        <v>50.4</v>
      </c>
      <c r="D344" s="28" t="s">
        <v>22</v>
      </c>
      <c r="E344" s="52"/>
      <c r="F344" s="27">
        <f t="shared" si="21"/>
        <v>0</v>
      </c>
      <c r="G344" s="25"/>
    </row>
    <row r="345" spans="1:7" x14ac:dyDescent="0.25">
      <c r="A345" s="44"/>
      <c r="B345" s="50"/>
      <c r="C345" s="45"/>
      <c r="D345" s="26"/>
      <c r="E345" s="29"/>
      <c r="F345" s="27"/>
      <c r="G345" s="43">
        <f>SUM(F343:F345)</f>
        <v>0</v>
      </c>
    </row>
    <row r="346" spans="1:7" x14ac:dyDescent="0.25">
      <c r="A346" s="44"/>
      <c r="B346" s="24"/>
      <c r="C346" s="45"/>
      <c r="D346" s="26"/>
      <c r="E346" s="27"/>
      <c r="F346" s="27"/>
      <c r="G346" s="25"/>
    </row>
    <row r="347" spans="1:7" x14ac:dyDescent="0.25">
      <c r="A347" s="46"/>
      <c r="B347" s="47" t="s">
        <v>156</v>
      </c>
      <c r="C347" s="95" t="s">
        <v>31</v>
      </c>
      <c r="D347" s="95"/>
      <c r="E347" s="48"/>
      <c r="F347" s="48"/>
      <c r="G347" s="49">
        <f>SUM(G202:G345)</f>
        <v>0</v>
      </c>
    </row>
    <row r="348" spans="1:7" x14ac:dyDescent="0.25">
      <c r="A348" s="44"/>
      <c r="B348" s="50"/>
      <c r="C348" s="45"/>
      <c r="D348" s="26"/>
      <c r="E348" s="27"/>
      <c r="F348" s="27"/>
      <c r="G348" s="25"/>
    </row>
    <row r="349" spans="1:7" x14ac:dyDescent="0.25">
      <c r="A349" s="69">
        <v>4</v>
      </c>
      <c r="B349" s="24" t="s">
        <v>171</v>
      </c>
      <c r="C349" s="45"/>
      <c r="D349" s="26"/>
      <c r="E349" s="27"/>
      <c r="F349" s="42"/>
      <c r="G349" s="25"/>
    </row>
    <row r="350" spans="1:7" x14ac:dyDescent="0.25">
      <c r="A350" s="38"/>
      <c r="B350" s="50"/>
      <c r="C350" s="45"/>
      <c r="D350" s="26"/>
      <c r="E350" s="27"/>
      <c r="F350" s="42"/>
      <c r="G350" s="42"/>
    </row>
    <row r="351" spans="1:7" x14ac:dyDescent="0.25">
      <c r="A351" s="38"/>
      <c r="B351" s="24" t="s">
        <v>321</v>
      </c>
      <c r="C351" s="45"/>
      <c r="D351" s="26"/>
      <c r="E351" s="27"/>
      <c r="F351" s="42"/>
      <c r="G351" s="25"/>
    </row>
    <row r="352" spans="1:7" x14ac:dyDescent="0.25">
      <c r="A352" s="38"/>
      <c r="B352" s="50"/>
      <c r="C352" s="45"/>
      <c r="D352" s="26"/>
      <c r="E352" s="27"/>
      <c r="F352" s="42"/>
      <c r="G352" s="25"/>
    </row>
    <row r="353" spans="1:8" x14ac:dyDescent="0.25">
      <c r="A353" s="33">
        <v>4.0999999999999996</v>
      </c>
      <c r="B353" s="73" t="s">
        <v>68</v>
      </c>
      <c r="C353" s="45"/>
      <c r="D353" s="26"/>
      <c r="E353" s="27"/>
      <c r="F353" s="42"/>
      <c r="G353" s="25"/>
    </row>
    <row r="354" spans="1:8" x14ac:dyDescent="0.25">
      <c r="A354" s="38"/>
      <c r="B354" s="50"/>
      <c r="C354" s="45"/>
      <c r="D354" s="26"/>
      <c r="E354" s="27"/>
      <c r="F354" s="42"/>
      <c r="G354" s="25"/>
    </row>
    <row r="355" spans="1:8" x14ac:dyDescent="0.25">
      <c r="A355" s="33">
        <v>4.0999999999999996</v>
      </c>
      <c r="B355" s="73" t="s">
        <v>68</v>
      </c>
      <c r="C355" s="73"/>
      <c r="D355" s="73"/>
      <c r="E355" s="73"/>
      <c r="F355" s="73"/>
      <c r="G355" s="73"/>
    </row>
    <row r="356" spans="1:8" ht="28.5" x14ac:dyDescent="0.25">
      <c r="A356" s="38">
        <v>4.101</v>
      </c>
      <c r="B356" s="25" t="s">
        <v>75</v>
      </c>
      <c r="C356" s="40">
        <v>1</v>
      </c>
      <c r="D356" s="26" t="s">
        <v>70</v>
      </c>
      <c r="E356" s="42"/>
      <c r="F356" s="27">
        <f t="shared" ref="F356:F360" si="22">ROUND(C356*E356,2)</f>
        <v>0</v>
      </c>
      <c r="G356" s="25"/>
    </row>
    <row r="357" spans="1:8" ht="28.5" x14ac:dyDescent="0.25">
      <c r="A357" s="38">
        <v>4.1020000000000003</v>
      </c>
      <c r="B357" s="25" t="s">
        <v>69</v>
      </c>
      <c r="C357" s="40">
        <v>2</v>
      </c>
      <c r="D357" s="26" t="s">
        <v>70</v>
      </c>
      <c r="E357" s="74"/>
      <c r="F357" s="27">
        <f t="shared" si="22"/>
        <v>0</v>
      </c>
      <c r="G357" s="25"/>
    </row>
    <row r="358" spans="1:8" x14ac:dyDescent="0.25">
      <c r="A358" s="38">
        <v>4.1030000000000006</v>
      </c>
      <c r="B358" s="25" t="s">
        <v>172</v>
      </c>
      <c r="C358" s="40">
        <v>2</v>
      </c>
      <c r="D358" s="26" t="s">
        <v>70</v>
      </c>
      <c r="E358" s="74"/>
      <c r="F358" s="27">
        <f t="shared" si="22"/>
        <v>0</v>
      </c>
      <c r="G358" s="25"/>
      <c r="H358" s="86"/>
    </row>
    <row r="359" spans="1:8" ht="28.5" x14ac:dyDescent="0.25">
      <c r="A359" s="38">
        <v>4.104000000000001</v>
      </c>
      <c r="B359" s="25" t="s">
        <v>72</v>
      </c>
      <c r="C359" s="40">
        <v>4</v>
      </c>
      <c r="D359" s="26" t="s">
        <v>70</v>
      </c>
      <c r="E359" s="74"/>
      <c r="F359" s="27">
        <f t="shared" si="22"/>
        <v>0</v>
      </c>
      <c r="G359" s="25"/>
      <c r="H359" s="86"/>
    </row>
    <row r="360" spans="1:8" ht="28.5" x14ac:dyDescent="0.25">
      <c r="A360" s="38">
        <v>4.1050000000000013</v>
      </c>
      <c r="B360" s="25" t="s">
        <v>173</v>
      </c>
      <c r="C360" s="40">
        <v>1</v>
      </c>
      <c r="D360" s="26" t="s">
        <v>151</v>
      </c>
      <c r="E360" s="29"/>
      <c r="F360" s="27">
        <f t="shared" si="22"/>
        <v>0</v>
      </c>
      <c r="G360" s="25"/>
    </row>
    <row r="361" spans="1:8" x14ac:dyDescent="0.25">
      <c r="A361" s="38"/>
      <c r="B361" s="25"/>
      <c r="C361" s="40"/>
      <c r="D361" s="26"/>
      <c r="E361" s="74"/>
      <c r="F361" s="27"/>
      <c r="G361" s="43">
        <f>SUM(F351:F361)</f>
        <v>0</v>
      </c>
    </row>
    <row r="362" spans="1:8" x14ac:dyDescent="0.25">
      <c r="A362" s="38"/>
      <c r="B362" s="25"/>
      <c r="C362" s="40"/>
      <c r="D362" s="26"/>
      <c r="E362" s="74"/>
      <c r="F362" s="27"/>
      <c r="G362" s="74"/>
    </row>
    <row r="363" spans="1:8" x14ac:dyDescent="0.25">
      <c r="A363" s="33">
        <v>4.2</v>
      </c>
      <c r="B363" s="24" t="s">
        <v>144</v>
      </c>
      <c r="C363" s="40"/>
      <c r="D363" s="26"/>
      <c r="E363" s="74"/>
      <c r="F363" s="27"/>
      <c r="G363" s="74"/>
    </row>
    <row r="364" spans="1:8" x14ac:dyDescent="0.25">
      <c r="A364" s="38">
        <v>4.2010000000000005</v>
      </c>
      <c r="B364" s="66" t="s">
        <v>145</v>
      </c>
      <c r="C364" s="45">
        <v>16.8</v>
      </c>
      <c r="D364" s="26" t="s">
        <v>22</v>
      </c>
      <c r="E364" s="29"/>
      <c r="F364" s="27">
        <f t="shared" ref="F364:F366" si="23">ROUND(C364*E364,2)</f>
        <v>0</v>
      </c>
      <c r="G364" s="74"/>
    </row>
    <row r="365" spans="1:8" ht="28.5" x14ac:dyDescent="0.25">
      <c r="A365" s="38">
        <v>4.2020000000000008</v>
      </c>
      <c r="B365" s="51" t="s">
        <v>146</v>
      </c>
      <c r="C365" s="45">
        <v>16.8</v>
      </c>
      <c r="D365" s="41" t="s">
        <v>174</v>
      </c>
      <c r="E365" s="29"/>
      <c r="F365" s="27">
        <f t="shared" si="23"/>
        <v>0</v>
      </c>
      <c r="G365" s="25"/>
    </row>
    <row r="366" spans="1:8" x14ac:dyDescent="0.25">
      <c r="A366" s="38">
        <v>4.2030000000000012</v>
      </c>
      <c r="B366" s="51" t="s">
        <v>175</v>
      </c>
      <c r="C366" s="45">
        <v>15.85</v>
      </c>
      <c r="D366" s="41" t="s">
        <v>47</v>
      </c>
      <c r="E366" s="29"/>
      <c r="F366" s="27">
        <f t="shared" si="23"/>
        <v>0</v>
      </c>
      <c r="G366" s="25"/>
    </row>
    <row r="367" spans="1:8" x14ac:dyDescent="0.25">
      <c r="A367" s="25"/>
      <c r="B367" s="25"/>
      <c r="C367" s="25"/>
      <c r="D367" s="25"/>
      <c r="E367" s="25"/>
      <c r="F367" s="25"/>
      <c r="G367" s="43">
        <f>SUM(F364:F367)</f>
        <v>0</v>
      </c>
    </row>
    <row r="368" spans="1:8" x14ac:dyDescent="0.25">
      <c r="A368" s="38"/>
      <c r="B368" s="25"/>
      <c r="C368" s="40"/>
      <c r="D368" s="26"/>
      <c r="E368" s="74"/>
      <c r="F368" s="27"/>
      <c r="G368" s="74"/>
    </row>
    <row r="369" spans="1:7" x14ac:dyDescent="0.25">
      <c r="A369" s="33">
        <v>4.4000000000000004</v>
      </c>
      <c r="B369" s="73" t="s">
        <v>49</v>
      </c>
      <c r="C369" s="25"/>
      <c r="D369" s="25"/>
      <c r="E369" s="25"/>
      <c r="F369" s="25"/>
      <c r="G369" s="25"/>
    </row>
    <row r="370" spans="1:7" ht="28.5" x14ac:dyDescent="0.25">
      <c r="A370" s="38">
        <v>4.4010000000000007</v>
      </c>
      <c r="B370" s="50" t="s">
        <v>260</v>
      </c>
      <c r="C370" s="45">
        <v>16.8</v>
      </c>
      <c r="D370" s="26" t="s">
        <v>22</v>
      </c>
      <c r="E370" s="27"/>
      <c r="F370" s="27">
        <f>ROUND(C370*E370,2)</f>
        <v>0</v>
      </c>
      <c r="G370" s="25"/>
    </row>
    <row r="371" spans="1:7" x14ac:dyDescent="0.25">
      <c r="A371" s="38"/>
      <c r="B371" s="50"/>
      <c r="C371" s="45"/>
      <c r="D371" s="26"/>
      <c r="E371" s="27"/>
      <c r="F371" s="27"/>
      <c r="G371" s="43">
        <f>SUM(F370:F371)</f>
        <v>0</v>
      </c>
    </row>
    <row r="372" spans="1:7" x14ac:dyDescent="0.25">
      <c r="A372" s="38"/>
      <c r="B372" s="50"/>
      <c r="C372" s="45"/>
      <c r="D372" s="26"/>
      <c r="E372" s="27"/>
      <c r="F372" s="27"/>
      <c r="G372" s="27"/>
    </row>
    <row r="373" spans="1:7" x14ac:dyDescent="0.25">
      <c r="A373" s="33">
        <v>4.5</v>
      </c>
      <c r="B373" s="73" t="s">
        <v>176</v>
      </c>
      <c r="C373" s="45"/>
      <c r="D373" s="26"/>
      <c r="E373" s="27"/>
      <c r="F373" s="27"/>
      <c r="G373" s="27"/>
    </row>
    <row r="374" spans="1:7" ht="28.5" x14ac:dyDescent="0.25">
      <c r="A374" s="38">
        <v>4.5010000000000003</v>
      </c>
      <c r="B374" s="32" t="s">
        <v>177</v>
      </c>
      <c r="C374" s="29">
        <v>1</v>
      </c>
      <c r="D374" s="36" t="s">
        <v>18</v>
      </c>
      <c r="E374" s="29"/>
      <c r="F374" s="27">
        <f>ROUND(C374*E374,2)</f>
        <v>0</v>
      </c>
      <c r="G374" s="27"/>
    </row>
    <row r="375" spans="1:7" x14ac:dyDescent="0.25">
      <c r="A375" s="38"/>
      <c r="B375" s="32"/>
      <c r="C375" s="29"/>
      <c r="D375" s="36"/>
      <c r="E375" s="29"/>
      <c r="F375" s="29"/>
      <c r="G375" s="43">
        <f>SUM(F374:F375)</f>
        <v>0</v>
      </c>
    </row>
    <row r="376" spans="1:7" x14ac:dyDescent="0.25">
      <c r="A376" s="33">
        <v>4.5999999999999996</v>
      </c>
      <c r="B376" s="73" t="s">
        <v>154</v>
      </c>
      <c r="C376" s="29"/>
      <c r="D376" s="36"/>
      <c r="E376" s="29"/>
      <c r="F376" s="29"/>
      <c r="G376" s="27"/>
    </row>
    <row r="377" spans="1:7" ht="28.5" x14ac:dyDescent="0.25">
      <c r="A377" s="38">
        <v>4.601</v>
      </c>
      <c r="B377" s="25" t="s">
        <v>178</v>
      </c>
      <c r="C377" s="27">
        <v>65.680000000000007</v>
      </c>
      <c r="D377" s="26" t="s">
        <v>22</v>
      </c>
      <c r="E377" s="27"/>
      <c r="F377" s="27">
        <f>ROUND(C377*E377,2)</f>
        <v>0</v>
      </c>
      <c r="G377" s="27"/>
    </row>
    <row r="378" spans="1:7" x14ac:dyDescent="0.25">
      <c r="A378" s="38"/>
      <c r="B378" s="50"/>
      <c r="C378" s="45"/>
      <c r="D378" s="26"/>
      <c r="E378" s="27"/>
      <c r="F378" s="42"/>
      <c r="G378" s="43">
        <f>SUM(F377:F378)</f>
        <v>0</v>
      </c>
    </row>
    <row r="379" spans="1:7" ht="28.5" x14ac:dyDescent="0.25">
      <c r="A379" s="33">
        <v>4.7</v>
      </c>
      <c r="B379" s="73" t="s">
        <v>179</v>
      </c>
      <c r="C379" s="40"/>
      <c r="D379" s="26"/>
      <c r="E379" s="74"/>
      <c r="F379" s="27"/>
      <c r="G379" s="74"/>
    </row>
    <row r="380" spans="1:7" ht="42.75" x14ac:dyDescent="0.25">
      <c r="A380" s="38">
        <v>4.7010000000000005</v>
      </c>
      <c r="B380" s="50" t="s">
        <v>180</v>
      </c>
      <c r="C380" s="75">
        <v>20</v>
      </c>
      <c r="D380" s="75" t="s">
        <v>22</v>
      </c>
      <c r="E380" s="75"/>
      <c r="F380" s="27">
        <f t="shared" ref="F380:F395" si="24">ROUND(C380*E380,2)</f>
        <v>0</v>
      </c>
      <c r="G380" s="74"/>
    </row>
    <row r="381" spans="1:7" x14ac:dyDescent="0.25">
      <c r="A381" s="38">
        <v>4.7020000000000008</v>
      </c>
      <c r="B381" s="50" t="s">
        <v>181</v>
      </c>
      <c r="C381" s="75">
        <v>20.72</v>
      </c>
      <c r="D381" s="75" t="s">
        <v>22</v>
      </c>
      <c r="E381" s="75"/>
      <c r="F381" s="27">
        <f t="shared" si="24"/>
        <v>0</v>
      </c>
      <c r="G381" s="74"/>
    </row>
    <row r="382" spans="1:7" ht="42.75" x14ac:dyDescent="0.25">
      <c r="A382" s="38">
        <v>4.7030000000000012</v>
      </c>
      <c r="B382" s="25" t="s">
        <v>182</v>
      </c>
      <c r="C382" s="40">
        <v>115.04</v>
      </c>
      <c r="D382" s="40" t="s">
        <v>22</v>
      </c>
      <c r="E382" s="40"/>
      <c r="F382" s="27">
        <f t="shared" si="24"/>
        <v>0</v>
      </c>
      <c r="G382" s="25"/>
    </row>
    <row r="383" spans="1:7" ht="31.5" customHeight="1" x14ac:dyDescent="0.25">
      <c r="A383" s="38">
        <v>4.7040000000000015</v>
      </c>
      <c r="B383" s="25" t="s">
        <v>183</v>
      </c>
      <c r="C383" s="40">
        <v>20.72</v>
      </c>
      <c r="D383" s="40" t="s">
        <v>22</v>
      </c>
      <c r="E383" s="40"/>
      <c r="F383" s="27">
        <f t="shared" si="24"/>
        <v>0</v>
      </c>
      <c r="G383" s="25"/>
    </row>
    <row r="384" spans="1:7" ht="39.75" customHeight="1" x14ac:dyDescent="0.25">
      <c r="A384" s="38">
        <v>4.7050000000000018</v>
      </c>
      <c r="B384" s="25" t="s">
        <v>184</v>
      </c>
      <c r="C384" s="25">
        <v>7</v>
      </c>
      <c r="D384" s="26" t="s">
        <v>185</v>
      </c>
      <c r="E384" s="75"/>
      <c r="F384" s="27">
        <f t="shared" si="24"/>
        <v>0</v>
      </c>
      <c r="G384" s="74"/>
    </row>
    <row r="385" spans="1:7" ht="50.25" customHeight="1" x14ac:dyDescent="0.25">
      <c r="A385" s="38">
        <v>4.7060000000000022</v>
      </c>
      <c r="B385" s="25" t="s">
        <v>281</v>
      </c>
      <c r="C385" s="40">
        <v>1</v>
      </c>
      <c r="D385" s="26" t="s">
        <v>151</v>
      </c>
      <c r="E385" s="74"/>
      <c r="F385" s="27">
        <f t="shared" si="24"/>
        <v>0</v>
      </c>
      <c r="G385" s="74"/>
    </row>
    <row r="386" spans="1:7" ht="28.5" x14ac:dyDescent="0.25">
      <c r="A386" s="38">
        <v>4.7070000000000025</v>
      </c>
      <c r="B386" s="25" t="s">
        <v>69</v>
      </c>
      <c r="C386" s="40">
        <v>2</v>
      </c>
      <c r="D386" s="26" t="s">
        <v>70</v>
      </c>
      <c r="E386" s="74"/>
      <c r="F386" s="27">
        <f t="shared" si="24"/>
        <v>0</v>
      </c>
      <c r="G386" s="25"/>
    </row>
    <row r="387" spans="1:7" ht="48.75" customHeight="1" x14ac:dyDescent="0.25">
      <c r="A387" s="38">
        <v>4.7080000000000028</v>
      </c>
      <c r="B387" s="25" t="s">
        <v>75</v>
      </c>
      <c r="C387" s="40">
        <v>2</v>
      </c>
      <c r="D387" s="26" t="s">
        <v>70</v>
      </c>
      <c r="E387" s="42"/>
      <c r="F387" s="27">
        <f t="shared" si="24"/>
        <v>0</v>
      </c>
      <c r="G387" s="25"/>
    </row>
    <row r="388" spans="1:7" ht="38.25" customHeight="1" x14ac:dyDescent="0.25">
      <c r="A388" s="38">
        <v>4.7090000000000032</v>
      </c>
      <c r="B388" s="25" t="s">
        <v>72</v>
      </c>
      <c r="C388" s="40">
        <v>2</v>
      </c>
      <c r="D388" s="26" t="s">
        <v>70</v>
      </c>
      <c r="E388" s="74"/>
      <c r="F388" s="27">
        <f t="shared" si="24"/>
        <v>0</v>
      </c>
      <c r="G388" s="25"/>
    </row>
    <row r="389" spans="1:7" ht="49.5" customHeight="1" x14ac:dyDescent="0.25">
      <c r="A389" s="38">
        <v>4.7100000000000035</v>
      </c>
      <c r="B389" s="51" t="s">
        <v>186</v>
      </c>
      <c r="C389" s="40">
        <v>20.72</v>
      </c>
      <c r="D389" s="28" t="s">
        <v>22</v>
      </c>
      <c r="E389" s="29"/>
      <c r="F389" s="27">
        <f t="shared" si="24"/>
        <v>0</v>
      </c>
      <c r="G389" s="25"/>
    </row>
    <row r="390" spans="1:7" ht="35.25" customHeight="1" x14ac:dyDescent="0.25">
      <c r="A390" s="38">
        <v>4.7110000000000039</v>
      </c>
      <c r="B390" s="51" t="s">
        <v>232</v>
      </c>
      <c r="C390" s="40">
        <v>23.72</v>
      </c>
      <c r="D390" s="28" t="s">
        <v>47</v>
      </c>
      <c r="E390" s="29"/>
      <c r="F390" s="27">
        <f t="shared" si="24"/>
        <v>0</v>
      </c>
      <c r="G390" s="25"/>
    </row>
    <row r="391" spans="1:7" ht="39" customHeight="1" x14ac:dyDescent="0.25">
      <c r="A391" s="38">
        <v>4.7120000000000042</v>
      </c>
      <c r="B391" s="51" t="s">
        <v>282</v>
      </c>
      <c r="C391" s="52">
        <v>0.72</v>
      </c>
      <c r="D391" s="28" t="s">
        <v>22</v>
      </c>
      <c r="E391" s="29"/>
      <c r="F391" s="27">
        <f t="shared" si="24"/>
        <v>0</v>
      </c>
      <c r="G391" s="25"/>
    </row>
    <row r="392" spans="1:7" ht="30.75" customHeight="1" x14ac:dyDescent="0.25">
      <c r="A392" s="38">
        <v>4.7130000000000045</v>
      </c>
      <c r="B392" s="51" t="s">
        <v>187</v>
      </c>
      <c r="C392" s="52">
        <v>1</v>
      </c>
      <c r="D392" s="28" t="s">
        <v>66</v>
      </c>
      <c r="E392" s="29"/>
      <c r="F392" s="27">
        <f t="shared" si="24"/>
        <v>0</v>
      </c>
      <c r="G392" s="25"/>
    </row>
    <row r="393" spans="1:7" ht="30" customHeight="1" x14ac:dyDescent="0.25">
      <c r="A393" s="38">
        <v>4.7140000000000049</v>
      </c>
      <c r="B393" s="51" t="s">
        <v>283</v>
      </c>
      <c r="C393" s="25">
        <v>7.75</v>
      </c>
      <c r="D393" s="28" t="s">
        <v>188</v>
      </c>
      <c r="E393" s="29"/>
      <c r="F393" s="27">
        <f t="shared" si="24"/>
        <v>0</v>
      </c>
      <c r="G393" s="25"/>
    </row>
    <row r="394" spans="1:7" ht="39.75" customHeight="1" x14ac:dyDescent="0.25">
      <c r="A394" s="38">
        <v>4.7150000000000052</v>
      </c>
      <c r="B394" s="51" t="s">
        <v>284</v>
      </c>
      <c r="C394" s="29">
        <v>1</v>
      </c>
      <c r="D394" s="28" t="s">
        <v>151</v>
      </c>
      <c r="E394" s="29"/>
      <c r="F394" s="27">
        <f t="shared" si="24"/>
        <v>0</v>
      </c>
      <c r="G394" s="25"/>
    </row>
    <row r="395" spans="1:7" ht="36" customHeight="1" x14ac:dyDescent="0.25">
      <c r="A395" s="38">
        <v>4.7160000000000055</v>
      </c>
      <c r="B395" s="32" t="s">
        <v>177</v>
      </c>
      <c r="C395" s="29">
        <v>2</v>
      </c>
      <c r="D395" s="36" t="s">
        <v>18</v>
      </c>
      <c r="E395" s="29"/>
      <c r="F395" s="27">
        <f t="shared" si="24"/>
        <v>0</v>
      </c>
      <c r="G395" s="25"/>
    </row>
    <row r="396" spans="1:7" x14ac:dyDescent="0.25">
      <c r="A396" s="38"/>
      <c r="B396" s="51"/>
      <c r="C396" s="52"/>
      <c r="D396" s="28"/>
      <c r="E396" s="29"/>
      <c r="F396" s="42"/>
      <c r="G396" s="43">
        <f>SUM(F380:F396)</f>
        <v>0</v>
      </c>
    </row>
    <row r="397" spans="1:7" x14ac:dyDescent="0.25">
      <c r="A397" s="38"/>
      <c r="B397" s="51"/>
      <c r="C397" s="52"/>
      <c r="D397" s="28"/>
      <c r="E397" s="29"/>
      <c r="F397" s="42"/>
      <c r="G397" s="29"/>
    </row>
    <row r="398" spans="1:7" x14ac:dyDescent="0.25">
      <c r="A398" s="33">
        <v>4.8</v>
      </c>
      <c r="B398" s="73" t="s">
        <v>189</v>
      </c>
      <c r="C398" s="52"/>
      <c r="D398" s="28"/>
      <c r="E398" s="29"/>
      <c r="F398" s="42"/>
      <c r="G398" s="29"/>
    </row>
    <row r="399" spans="1:7" ht="40.5" customHeight="1" x14ac:dyDescent="0.25">
      <c r="A399" s="38">
        <v>4.8010000000000002</v>
      </c>
      <c r="B399" s="51" t="s">
        <v>158</v>
      </c>
      <c r="C399" s="52">
        <v>26</v>
      </c>
      <c r="D399" s="28" t="s">
        <v>22</v>
      </c>
      <c r="E399" s="29"/>
      <c r="F399" s="27">
        <f t="shared" ref="F399:F410" si="25">ROUND(C399*E399,2)</f>
        <v>0</v>
      </c>
      <c r="G399" s="29"/>
    </row>
    <row r="400" spans="1:7" ht="28.5" customHeight="1" x14ac:dyDescent="0.25">
      <c r="A400" s="38">
        <v>4.8020000000000005</v>
      </c>
      <c r="B400" s="51" t="s">
        <v>44</v>
      </c>
      <c r="C400" s="52">
        <v>52</v>
      </c>
      <c r="D400" s="28" t="s">
        <v>22</v>
      </c>
      <c r="E400" s="29"/>
      <c r="F400" s="27">
        <f t="shared" si="25"/>
        <v>0</v>
      </c>
      <c r="G400" s="29"/>
    </row>
    <row r="401" spans="1:7" ht="21" customHeight="1" x14ac:dyDescent="0.25">
      <c r="A401" s="38">
        <v>4.8030000000000008</v>
      </c>
      <c r="B401" s="51" t="s">
        <v>45</v>
      </c>
      <c r="C401" s="52">
        <v>52</v>
      </c>
      <c r="D401" s="28" t="s">
        <v>22</v>
      </c>
      <c r="E401" s="29"/>
      <c r="F401" s="27">
        <f t="shared" si="25"/>
        <v>0</v>
      </c>
      <c r="G401" s="29"/>
    </row>
    <row r="402" spans="1:7" ht="30" customHeight="1" x14ac:dyDescent="0.25">
      <c r="A402" s="38">
        <v>4.8040000000000012</v>
      </c>
      <c r="B402" s="51" t="s">
        <v>46</v>
      </c>
      <c r="C402" s="29">
        <v>22.4</v>
      </c>
      <c r="D402" s="28" t="s">
        <v>47</v>
      </c>
      <c r="E402" s="29"/>
      <c r="F402" s="27">
        <f t="shared" si="25"/>
        <v>0</v>
      </c>
      <c r="G402" s="29"/>
    </row>
    <row r="403" spans="1:7" ht="20.25" customHeight="1" x14ac:dyDescent="0.25">
      <c r="A403" s="38">
        <v>4.8050000000000015</v>
      </c>
      <c r="B403" s="51" t="s">
        <v>48</v>
      </c>
      <c r="C403" s="29">
        <v>11.2</v>
      </c>
      <c r="D403" s="28" t="s">
        <v>47</v>
      </c>
      <c r="E403" s="29"/>
      <c r="F403" s="27">
        <f t="shared" si="25"/>
        <v>0</v>
      </c>
      <c r="G403" s="29"/>
    </row>
    <row r="404" spans="1:7" ht="22.5" customHeight="1" x14ac:dyDescent="0.25">
      <c r="A404" s="38">
        <v>4.8060000000000018</v>
      </c>
      <c r="B404" s="51" t="s">
        <v>190</v>
      </c>
      <c r="C404" s="28">
        <v>63</v>
      </c>
      <c r="D404" s="28" t="s">
        <v>22</v>
      </c>
      <c r="E404" s="29"/>
      <c r="F404" s="27">
        <f t="shared" si="25"/>
        <v>0</v>
      </c>
      <c r="G404" s="29"/>
    </row>
    <row r="405" spans="1:7" ht="26.25" customHeight="1" x14ac:dyDescent="0.25">
      <c r="A405" s="38">
        <v>4.8070000000000022</v>
      </c>
      <c r="B405" s="51" t="s">
        <v>191</v>
      </c>
      <c r="C405" s="52">
        <v>4</v>
      </c>
      <c r="D405" s="28" t="s">
        <v>18</v>
      </c>
      <c r="E405" s="29"/>
      <c r="F405" s="27">
        <f t="shared" si="25"/>
        <v>0</v>
      </c>
      <c r="G405" s="29"/>
    </row>
    <row r="406" spans="1:7" ht="28.5" x14ac:dyDescent="0.25">
      <c r="A406" s="38">
        <v>4.8080000000000025</v>
      </c>
      <c r="B406" s="51" t="s">
        <v>192</v>
      </c>
      <c r="C406" s="52">
        <v>8</v>
      </c>
      <c r="D406" s="28" t="s">
        <v>18</v>
      </c>
      <c r="E406" s="42"/>
      <c r="F406" s="27">
        <f t="shared" si="25"/>
        <v>0</v>
      </c>
      <c r="G406" s="29"/>
    </row>
    <row r="407" spans="1:7" ht="24.75" customHeight="1" x14ac:dyDescent="0.25">
      <c r="A407" s="38">
        <v>4.8090000000000028</v>
      </c>
      <c r="B407" s="51" t="s">
        <v>193</v>
      </c>
      <c r="C407" s="52">
        <v>1</v>
      </c>
      <c r="D407" s="28" t="s">
        <v>18</v>
      </c>
      <c r="E407" s="42"/>
      <c r="F407" s="27">
        <f t="shared" si="25"/>
        <v>0</v>
      </c>
      <c r="G407" s="29"/>
    </row>
    <row r="408" spans="1:7" ht="29.25" customHeight="1" x14ac:dyDescent="0.25">
      <c r="A408" s="38">
        <v>4.8100000000000032</v>
      </c>
      <c r="B408" s="51" t="s">
        <v>252</v>
      </c>
      <c r="C408" s="52">
        <v>4</v>
      </c>
      <c r="D408" s="28" t="s">
        <v>18</v>
      </c>
      <c r="E408" s="42"/>
      <c r="F408" s="27">
        <f t="shared" si="25"/>
        <v>0</v>
      </c>
      <c r="G408" s="29"/>
    </row>
    <row r="409" spans="1:7" ht="27.75" customHeight="1" x14ac:dyDescent="0.25">
      <c r="A409" s="38">
        <v>4.8110000000000035</v>
      </c>
      <c r="B409" s="51" t="s">
        <v>172</v>
      </c>
      <c r="C409" s="52">
        <v>2</v>
      </c>
      <c r="D409" s="28" t="s">
        <v>18</v>
      </c>
      <c r="E409" s="29"/>
      <c r="F409" s="27">
        <f t="shared" si="25"/>
        <v>0</v>
      </c>
      <c r="G409" s="29"/>
    </row>
    <row r="410" spans="1:7" ht="51.75" customHeight="1" x14ac:dyDescent="0.25">
      <c r="A410" s="38">
        <v>4.8120000000000003</v>
      </c>
      <c r="B410" s="51" t="s">
        <v>322</v>
      </c>
      <c r="C410" s="52">
        <v>2</v>
      </c>
      <c r="D410" s="28" t="s">
        <v>18</v>
      </c>
      <c r="E410" s="29"/>
      <c r="F410" s="27">
        <f t="shared" si="25"/>
        <v>0</v>
      </c>
      <c r="G410" s="29"/>
    </row>
    <row r="411" spans="1:7" x14ac:dyDescent="0.25">
      <c r="A411" s="38"/>
      <c r="B411" s="51"/>
      <c r="C411" s="52"/>
      <c r="D411" s="28"/>
      <c r="E411" s="29"/>
      <c r="F411" s="27"/>
      <c r="G411" s="43">
        <f>SUM(F399:F411)</f>
        <v>0</v>
      </c>
    </row>
    <row r="412" spans="1:7" x14ac:dyDescent="0.25">
      <c r="A412" s="33">
        <v>4.9000000000000004</v>
      </c>
      <c r="B412" s="73" t="s">
        <v>286</v>
      </c>
      <c r="C412" s="40"/>
      <c r="D412" s="26"/>
      <c r="E412" s="74"/>
      <c r="F412" s="27"/>
      <c r="G412" s="74"/>
    </row>
    <row r="413" spans="1:7" ht="21" customHeight="1" x14ac:dyDescent="0.25">
      <c r="A413" s="93">
        <v>4.9009999999999998</v>
      </c>
      <c r="B413" s="25" t="s">
        <v>285</v>
      </c>
      <c r="C413" s="40">
        <v>1163</v>
      </c>
      <c r="D413" s="26" t="s">
        <v>22</v>
      </c>
      <c r="E413" s="74"/>
      <c r="F413" s="27">
        <f t="shared" ref="F413:F415" si="26">ROUND(C413*E413,2)</f>
        <v>0</v>
      </c>
      <c r="G413" s="74"/>
    </row>
    <row r="414" spans="1:7" ht="29.25" customHeight="1" x14ac:dyDescent="0.25">
      <c r="A414" s="93">
        <v>4.9009999999999998</v>
      </c>
      <c r="B414" s="25" t="s">
        <v>287</v>
      </c>
      <c r="C414" s="40">
        <v>407</v>
      </c>
      <c r="D414" s="26" t="s">
        <v>22</v>
      </c>
      <c r="E414" s="74"/>
      <c r="F414" s="27">
        <f t="shared" si="26"/>
        <v>0</v>
      </c>
      <c r="G414" s="74"/>
    </row>
    <row r="415" spans="1:7" ht="21.75" customHeight="1" x14ac:dyDescent="0.25">
      <c r="A415" s="93">
        <v>4.9009999999999998</v>
      </c>
      <c r="B415" s="25" t="s">
        <v>288</v>
      </c>
      <c r="C415" s="40">
        <v>1163</v>
      </c>
      <c r="D415" s="26" t="s">
        <v>22</v>
      </c>
      <c r="E415" s="74"/>
      <c r="F415" s="27">
        <f t="shared" si="26"/>
        <v>0</v>
      </c>
      <c r="G415" s="74"/>
    </row>
    <row r="416" spans="1:7" ht="21.75" customHeight="1" x14ac:dyDescent="0.25">
      <c r="A416" s="93"/>
      <c r="B416" s="25"/>
      <c r="C416" s="40"/>
      <c r="D416" s="26"/>
      <c r="E416" s="74"/>
      <c r="F416" s="27"/>
      <c r="G416" s="43">
        <f>SUM(F404:F416)</f>
        <v>0</v>
      </c>
    </row>
    <row r="417" spans="1:7" ht="35.25" customHeight="1" x14ac:dyDescent="0.25">
      <c r="A417" s="33">
        <v>4.9000000000000004</v>
      </c>
      <c r="B417" s="73" t="s">
        <v>302</v>
      </c>
      <c r="C417" s="40"/>
      <c r="D417" s="26"/>
      <c r="E417" s="74"/>
      <c r="F417" s="27"/>
      <c r="G417" s="74"/>
    </row>
    <row r="418" spans="1:7" ht="28.5" customHeight="1" x14ac:dyDescent="0.25">
      <c r="A418" s="93">
        <v>4.9009999999999998</v>
      </c>
      <c r="B418" s="25" t="s">
        <v>303</v>
      </c>
      <c r="C418" s="40">
        <v>60</v>
      </c>
      <c r="D418" s="26" t="s">
        <v>22</v>
      </c>
      <c r="E418" s="74"/>
      <c r="F418" s="27">
        <v>0</v>
      </c>
      <c r="G418" s="74"/>
    </row>
    <row r="419" spans="1:7" ht="36" customHeight="1" x14ac:dyDescent="0.25">
      <c r="A419" s="93">
        <v>4.9020000000000001</v>
      </c>
      <c r="B419" s="25" t="s">
        <v>304</v>
      </c>
      <c r="C419" s="40">
        <v>1</v>
      </c>
      <c r="D419" s="26" t="s">
        <v>151</v>
      </c>
      <c r="E419" s="74"/>
      <c r="F419" s="27">
        <v>0</v>
      </c>
      <c r="G419" s="74"/>
    </row>
    <row r="420" spans="1:7" x14ac:dyDescent="0.25">
      <c r="A420" s="93"/>
      <c r="B420" s="25"/>
      <c r="C420" s="40"/>
      <c r="D420" s="26"/>
      <c r="E420" s="74"/>
      <c r="F420" s="27"/>
      <c r="G420" s="43">
        <f>SUM(F405:F420)</f>
        <v>0</v>
      </c>
    </row>
    <row r="421" spans="1:7" x14ac:dyDescent="0.25">
      <c r="A421" s="38"/>
      <c r="B421" s="50"/>
      <c r="C421" s="45"/>
      <c r="D421" s="26"/>
      <c r="E421" s="27"/>
      <c r="F421" s="42"/>
      <c r="G421" s="27"/>
    </row>
    <row r="422" spans="1:7" x14ac:dyDescent="0.25">
      <c r="A422" s="46"/>
      <c r="B422" s="47" t="s">
        <v>156</v>
      </c>
      <c r="C422" s="95" t="s">
        <v>171</v>
      </c>
      <c r="D422" s="95"/>
      <c r="E422" s="48"/>
      <c r="F422" s="48"/>
      <c r="G422" s="49">
        <f>SUM(G355:G412)</f>
        <v>0</v>
      </c>
    </row>
    <row r="423" spans="1:7" x14ac:dyDescent="0.25">
      <c r="A423" s="38"/>
      <c r="B423" s="50"/>
      <c r="C423" s="45"/>
      <c r="D423" s="26"/>
      <c r="E423" s="27"/>
      <c r="F423" s="42"/>
      <c r="G423" s="27"/>
    </row>
    <row r="424" spans="1:7" x14ac:dyDescent="0.25">
      <c r="A424" s="38"/>
      <c r="B424" s="24" t="s">
        <v>194</v>
      </c>
      <c r="C424" s="45"/>
      <c r="D424" s="26"/>
      <c r="E424" s="27"/>
      <c r="F424" s="42"/>
      <c r="G424" s="27"/>
    </row>
    <row r="425" spans="1:7" x14ac:dyDescent="0.25">
      <c r="A425" s="25"/>
      <c r="B425" s="25"/>
      <c r="C425" s="25"/>
      <c r="D425" s="25"/>
      <c r="E425" s="25"/>
      <c r="F425" s="25"/>
      <c r="G425" s="42"/>
    </row>
    <row r="426" spans="1:7" x14ac:dyDescent="0.25">
      <c r="A426" s="69">
        <v>5</v>
      </c>
      <c r="B426" s="24" t="s">
        <v>195</v>
      </c>
      <c r="C426" s="45"/>
      <c r="D426" s="26"/>
      <c r="E426" s="27"/>
      <c r="F426" s="42"/>
      <c r="G426" s="25"/>
    </row>
    <row r="427" spans="1:7" x14ac:dyDescent="0.25">
      <c r="A427" s="38"/>
      <c r="B427" s="24"/>
      <c r="C427" s="45"/>
      <c r="D427" s="26"/>
      <c r="E427" s="27"/>
      <c r="F427" s="42"/>
      <c r="G427" s="25"/>
    </row>
    <row r="428" spans="1:7" x14ac:dyDescent="0.25">
      <c r="A428" s="33">
        <v>5.0999999999999996</v>
      </c>
      <c r="B428" s="24" t="s">
        <v>147</v>
      </c>
      <c r="C428" s="45"/>
      <c r="D428" s="26"/>
      <c r="E428" s="27"/>
      <c r="F428" s="42"/>
      <c r="G428" s="25"/>
    </row>
    <row r="429" spans="1:7" ht="30.75" customHeight="1" x14ac:dyDescent="0.25">
      <c r="A429" s="38">
        <v>5.101</v>
      </c>
      <c r="B429" s="32" t="s">
        <v>148</v>
      </c>
      <c r="C429" s="45">
        <v>1</v>
      </c>
      <c r="D429" s="26" t="s">
        <v>133</v>
      </c>
      <c r="E429" s="29"/>
      <c r="F429" s="27">
        <f t="shared" ref="F429:F430" si="27">ROUND(C429*E429,2)</f>
        <v>0</v>
      </c>
      <c r="G429" s="25"/>
    </row>
    <row r="430" spans="1:7" ht="23.25" customHeight="1" x14ac:dyDescent="0.25">
      <c r="A430" s="38">
        <v>5.1020000000000003</v>
      </c>
      <c r="B430" s="32" t="s">
        <v>323</v>
      </c>
      <c r="C430" s="45">
        <v>22.39</v>
      </c>
      <c r="D430" s="26" t="s">
        <v>188</v>
      </c>
      <c r="E430" s="27"/>
      <c r="F430" s="27">
        <f t="shared" si="27"/>
        <v>0</v>
      </c>
      <c r="G430" s="25"/>
    </row>
    <row r="431" spans="1:7" x14ac:dyDescent="0.25">
      <c r="A431" s="25"/>
      <c r="B431" s="25"/>
      <c r="C431" s="25"/>
      <c r="D431" s="25"/>
      <c r="E431" s="25"/>
      <c r="F431" s="25"/>
      <c r="G431" s="43">
        <f>SUM(F427:F431)</f>
        <v>0</v>
      </c>
    </row>
    <row r="432" spans="1:7" ht="27.75" customHeight="1" x14ac:dyDescent="0.25">
      <c r="A432" s="33">
        <v>5.2</v>
      </c>
      <c r="B432" s="24" t="s">
        <v>144</v>
      </c>
      <c r="C432" s="45"/>
      <c r="D432" s="26"/>
      <c r="E432" s="27"/>
      <c r="F432" s="42"/>
      <c r="G432" s="25"/>
    </row>
    <row r="433" spans="1:7" ht="30.75" customHeight="1" x14ac:dyDescent="0.25">
      <c r="A433" s="38">
        <v>5.2010000000000005</v>
      </c>
      <c r="B433" s="66" t="s">
        <v>145</v>
      </c>
      <c r="C433" s="45">
        <v>36.43</v>
      </c>
      <c r="D433" s="28" t="s">
        <v>22</v>
      </c>
      <c r="E433" s="29"/>
      <c r="F433" s="27">
        <f t="shared" ref="F433:F435" si="28">ROUND(C433*E433,2)</f>
        <v>0</v>
      </c>
      <c r="G433" s="25"/>
    </row>
    <row r="434" spans="1:7" ht="35.25" customHeight="1" x14ac:dyDescent="0.25">
      <c r="A434" s="38">
        <v>5.2020000000000008</v>
      </c>
      <c r="B434" s="51" t="s">
        <v>146</v>
      </c>
      <c r="C434" s="45">
        <v>36.43</v>
      </c>
      <c r="D434" s="41" t="s">
        <v>174</v>
      </c>
      <c r="E434" s="29"/>
      <c r="F434" s="27">
        <f t="shared" si="28"/>
        <v>0</v>
      </c>
      <c r="G434" s="25"/>
    </row>
    <row r="435" spans="1:7" ht="22.5" customHeight="1" x14ac:dyDescent="0.25">
      <c r="A435" s="38">
        <v>5.2030000000000012</v>
      </c>
      <c r="B435" s="51" t="s">
        <v>175</v>
      </c>
      <c r="C435" s="45">
        <v>22.52</v>
      </c>
      <c r="D435" s="41" t="s">
        <v>47</v>
      </c>
      <c r="E435" s="29"/>
      <c r="F435" s="27">
        <f t="shared" si="28"/>
        <v>0</v>
      </c>
      <c r="G435" s="25"/>
    </row>
    <row r="436" spans="1:7" x14ac:dyDescent="0.25">
      <c r="A436" s="25"/>
      <c r="B436" s="25"/>
      <c r="C436" s="25"/>
      <c r="D436" s="25"/>
      <c r="E436" s="25"/>
      <c r="F436" s="25"/>
      <c r="G436" s="43">
        <f>SUM(F433:F436)</f>
        <v>0</v>
      </c>
    </row>
    <row r="437" spans="1:7" x14ac:dyDescent="0.25">
      <c r="A437" s="25"/>
      <c r="B437" s="25"/>
      <c r="C437" s="25"/>
      <c r="D437" s="25"/>
      <c r="E437" s="25"/>
      <c r="F437" s="25"/>
      <c r="G437" s="25"/>
    </row>
    <row r="438" spans="1:7" x14ac:dyDescent="0.25">
      <c r="A438" s="33">
        <v>5.3</v>
      </c>
      <c r="B438" s="24" t="s">
        <v>49</v>
      </c>
      <c r="C438" s="25"/>
      <c r="D438" s="25"/>
      <c r="E438" s="25"/>
      <c r="F438" s="25"/>
      <c r="G438" s="25"/>
    </row>
    <row r="439" spans="1:7" ht="28.5" x14ac:dyDescent="0.25">
      <c r="A439" s="38">
        <v>5.3010000000000002</v>
      </c>
      <c r="B439" s="25" t="s">
        <v>196</v>
      </c>
      <c r="C439" s="40">
        <v>5</v>
      </c>
      <c r="D439" s="28" t="s">
        <v>22</v>
      </c>
      <c r="E439" s="27"/>
      <c r="F439" s="27">
        <f>ROUND(C439*E439,2)</f>
        <v>0</v>
      </c>
      <c r="G439" s="25"/>
    </row>
    <row r="440" spans="1:7" x14ac:dyDescent="0.25">
      <c r="A440" s="25"/>
      <c r="B440" s="25"/>
      <c r="C440" s="25"/>
      <c r="D440" s="25"/>
      <c r="E440" s="25"/>
      <c r="F440" s="25"/>
      <c r="G440" s="43">
        <f>SUM(F439:F440)</f>
        <v>0</v>
      </c>
    </row>
    <row r="441" spans="1:7" x14ac:dyDescent="0.25">
      <c r="A441" s="33">
        <v>5.4</v>
      </c>
      <c r="B441" s="53" t="s">
        <v>154</v>
      </c>
      <c r="C441" s="25"/>
      <c r="D441" s="25"/>
      <c r="E441" s="25"/>
      <c r="F441" s="25"/>
      <c r="G441" s="25"/>
    </row>
    <row r="442" spans="1:7" ht="28.5" x14ac:dyDescent="0.25">
      <c r="A442" s="38">
        <v>5.4010000000000007</v>
      </c>
      <c r="B442" s="25" t="s">
        <v>170</v>
      </c>
      <c r="C442" s="40">
        <v>163.27000000000001</v>
      </c>
      <c r="D442" s="40" t="s">
        <v>22</v>
      </c>
      <c r="E442" s="40"/>
      <c r="F442" s="27">
        <f>ROUND(C442*E442,2)</f>
        <v>0</v>
      </c>
      <c r="G442" s="68"/>
    </row>
    <row r="443" spans="1:7" x14ac:dyDescent="0.25">
      <c r="A443" s="25"/>
      <c r="B443" s="25"/>
      <c r="C443" s="25"/>
      <c r="D443" s="25"/>
      <c r="E443" s="25"/>
      <c r="F443" s="25"/>
      <c r="G443" s="76">
        <f>SUM(F442:F443)</f>
        <v>0</v>
      </c>
    </row>
    <row r="444" spans="1:7" x14ac:dyDescent="0.25">
      <c r="A444" s="33">
        <v>5.5</v>
      </c>
      <c r="B444" s="53" t="s">
        <v>249</v>
      </c>
      <c r="C444" s="25"/>
      <c r="D444" s="25"/>
      <c r="E444" s="25"/>
      <c r="F444" s="25"/>
      <c r="G444" s="25"/>
    </row>
    <row r="445" spans="1:7" ht="30.75" customHeight="1" x14ac:dyDescent="0.25">
      <c r="A445" s="38">
        <v>5.5010000000000003</v>
      </c>
      <c r="B445" s="25" t="s">
        <v>172</v>
      </c>
      <c r="C445" s="40">
        <v>9</v>
      </c>
      <c r="D445" s="26" t="s">
        <v>70</v>
      </c>
      <c r="E445" s="25"/>
      <c r="F445" s="25"/>
      <c r="G445" s="25"/>
    </row>
    <row r="446" spans="1:7" ht="28.5" x14ac:dyDescent="0.25">
      <c r="A446" s="38">
        <v>5.5010000000000003</v>
      </c>
      <c r="B446" s="25" t="s">
        <v>72</v>
      </c>
      <c r="C446" s="40">
        <v>18</v>
      </c>
      <c r="D446" s="26" t="s">
        <v>70</v>
      </c>
      <c r="E446" s="25"/>
      <c r="F446" s="25"/>
      <c r="G446" s="25"/>
    </row>
    <row r="447" spans="1:7" x14ac:dyDescent="0.25">
      <c r="A447" s="38"/>
      <c r="B447" s="25"/>
      <c r="C447" s="40"/>
      <c r="D447" s="26"/>
      <c r="E447" s="25"/>
      <c r="F447" s="25"/>
      <c r="G447" s="84">
        <f>SUM(F446:F447)</f>
        <v>0</v>
      </c>
    </row>
    <row r="448" spans="1:7" x14ac:dyDescent="0.25">
      <c r="A448" s="25"/>
      <c r="B448" s="25"/>
      <c r="C448" s="25"/>
      <c r="D448" s="25"/>
      <c r="E448" s="25"/>
      <c r="F448" s="25"/>
      <c r="G448" s="25"/>
    </row>
    <row r="449" spans="1:7" x14ac:dyDescent="0.25">
      <c r="A449" s="47"/>
      <c r="B449" s="77" t="s">
        <v>197</v>
      </c>
      <c r="C449" s="47"/>
      <c r="D449" s="47"/>
      <c r="E449" s="47"/>
      <c r="F449" s="47"/>
      <c r="G449" s="49">
        <f>SUM(G430:G443)</f>
        <v>0</v>
      </c>
    </row>
    <row r="450" spans="1:7" x14ac:dyDescent="0.25">
      <c r="A450" s="25"/>
      <c r="B450" s="25"/>
      <c r="C450" s="25"/>
      <c r="D450" s="25"/>
      <c r="E450" s="25"/>
      <c r="F450" s="25"/>
      <c r="G450" s="25"/>
    </row>
    <row r="451" spans="1:7" x14ac:dyDescent="0.25">
      <c r="A451" s="44"/>
      <c r="B451" s="50"/>
      <c r="C451" s="25"/>
      <c r="D451" s="26"/>
      <c r="E451" s="27"/>
      <c r="F451" s="42"/>
      <c r="G451" s="42"/>
    </row>
    <row r="452" spans="1:7" x14ac:dyDescent="0.25">
      <c r="A452" s="30">
        <v>6</v>
      </c>
      <c r="B452" s="24" t="s">
        <v>198</v>
      </c>
      <c r="C452" s="25"/>
      <c r="D452" s="26"/>
      <c r="E452" s="27"/>
      <c r="F452" s="42"/>
      <c r="G452" s="25"/>
    </row>
    <row r="453" spans="1:7" x14ac:dyDescent="0.25">
      <c r="A453" s="30"/>
      <c r="B453" s="24"/>
      <c r="C453" s="25"/>
      <c r="D453" s="26"/>
      <c r="E453" s="27"/>
      <c r="F453" s="42"/>
      <c r="G453" s="25"/>
    </row>
    <row r="454" spans="1:7" x14ac:dyDescent="0.25">
      <c r="A454" s="30"/>
      <c r="B454" s="24"/>
      <c r="C454" s="25"/>
      <c r="D454" s="26"/>
      <c r="E454" s="27"/>
      <c r="F454" s="42"/>
      <c r="G454" s="25"/>
    </row>
    <row r="455" spans="1:7" ht="85.5" x14ac:dyDescent="0.25">
      <c r="A455" s="33">
        <v>6.1</v>
      </c>
      <c r="B455" s="24" t="s">
        <v>199</v>
      </c>
      <c r="C455" s="75"/>
      <c r="D455" s="75"/>
      <c r="E455" s="75"/>
      <c r="F455" s="75"/>
      <c r="G455" s="25"/>
    </row>
    <row r="456" spans="1:7" ht="21.75" customHeight="1" x14ac:dyDescent="0.25">
      <c r="A456" s="38">
        <v>6.101</v>
      </c>
      <c r="B456" s="50" t="s">
        <v>200</v>
      </c>
      <c r="C456" s="75">
        <v>1</v>
      </c>
      <c r="D456" s="75" t="s">
        <v>66</v>
      </c>
      <c r="E456" s="75"/>
      <c r="F456" s="27">
        <f t="shared" ref="F456:F476" si="29">ROUND(C456*E456,2)</f>
        <v>0</v>
      </c>
      <c r="G456" s="25"/>
    </row>
    <row r="457" spans="1:7" ht="32.25" customHeight="1" x14ac:dyDescent="0.25">
      <c r="A457" s="38">
        <v>6.1020000000000003</v>
      </c>
      <c r="B457" s="50" t="s">
        <v>289</v>
      </c>
      <c r="C457" s="75">
        <v>11.51052</v>
      </c>
      <c r="D457" s="75" t="s">
        <v>29</v>
      </c>
      <c r="E457" s="75"/>
      <c r="F457" s="27">
        <f t="shared" si="29"/>
        <v>0</v>
      </c>
      <c r="G457" s="25"/>
    </row>
    <row r="458" spans="1:7" ht="68.25" customHeight="1" x14ac:dyDescent="0.25">
      <c r="A458" s="38">
        <v>6.1029999999999998</v>
      </c>
      <c r="B458" s="50" t="s">
        <v>290</v>
      </c>
      <c r="C458" s="75">
        <v>5.4</v>
      </c>
      <c r="D458" s="75" t="s">
        <v>22</v>
      </c>
      <c r="E458" s="75"/>
      <c r="F458" s="27">
        <f t="shared" si="29"/>
        <v>0</v>
      </c>
      <c r="G458" s="25"/>
    </row>
    <row r="459" spans="1:7" ht="37.5" customHeight="1" x14ac:dyDescent="0.25">
      <c r="A459" s="38">
        <v>6.1040000000000001</v>
      </c>
      <c r="B459" s="50" t="s">
        <v>291</v>
      </c>
      <c r="C459" s="75">
        <v>2</v>
      </c>
      <c r="D459" s="75" t="s">
        <v>18</v>
      </c>
      <c r="E459" s="75"/>
      <c r="F459" s="27">
        <f t="shared" ref="F459" si="30">ROUND(C459*E459,2)</f>
        <v>0</v>
      </c>
      <c r="G459" s="25"/>
    </row>
    <row r="460" spans="1:7" ht="36" customHeight="1" x14ac:dyDescent="0.25">
      <c r="A460" s="38">
        <v>6.1040000000000001</v>
      </c>
      <c r="B460" s="50" t="s">
        <v>292</v>
      </c>
      <c r="C460" s="75">
        <v>2</v>
      </c>
      <c r="D460" s="75" t="s">
        <v>18</v>
      </c>
      <c r="E460" s="75"/>
      <c r="F460" s="27">
        <f t="shared" si="29"/>
        <v>0</v>
      </c>
      <c r="G460" s="25"/>
    </row>
    <row r="461" spans="1:7" ht="46.5" customHeight="1" x14ac:dyDescent="0.25">
      <c r="A461" s="38">
        <v>6.2030000000000003</v>
      </c>
      <c r="B461" s="50" t="s">
        <v>295</v>
      </c>
      <c r="C461" s="75">
        <v>1</v>
      </c>
      <c r="D461" s="75" t="s">
        <v>18</v>
      </c>
      <c r="E461" s="75"/>
      <c r="F461" s="27">
        <v>0</v>
      </c>
      <c r="G461" s="25"/>
    </row>
    <row r="462" spans="1:7" ht="36" customHeight="1" x14ac:dyDescent="0.25">
      <c r="A462" s="33">
        <v>6.2</v>
      </c>
      <c r="B462" s="24" t="s">
        <v>293</v>
      </c>
      <c r="C462" s="75"/>
      <c r="D462" s="75"/>
      <c r="E462" s="75"/>
      <c r="F462" s="27"/>
      <c r="G462" s="25"/>
    </row>
    <row r="463" spans="1:7" ht="45.75" customHeight="1" x14ac:dyDescent="0.25">
      <c r="A463" s="38">
        <v>6.2009999999999996</v>
      </c>
      <c r="B463" s="50" t="s">
        <v>294</v>
      </c>
      <c r="C463" s="75">
        <v>6</v>
      </c>
      <c r="D463" s="75" t="s">
        <v>151</v>
      </c>
      <c r="E463" s="75"/>
      <c r="F463" s="27">
        <v>0</v>
      </c>
      <c r="G463" s="25"/>
    </row>
    <row r="464" spans="1:7" ht="31.5" customHeight="1" x14ac:dyDescent="0.25">
      <c r="A464" s="38">
        <v>6.202</v>
      </c>
      <c r="B464" s="50" t="s">
        <v>201</v>
      </c>
      <c r="C464" s="75">
        <v>6</v>
      </c>
      <c r="D464" s="75" t="s">
        <v>18</v>
      </c>
      <c r="E464" s="75"/>
      <c r="F464" s="27">
        <f t="shared" si="29"/>
        <v>0</v>
      </c>
      <c r="G464" s="25"/>
    </row>
    <row r="465" spans="1:7" ht="63" customHeight="1" x14ac:dyDescent="0.25">
      <c r="A465" s="38">
        <v>6.2039999999999997</v>
      </c>
      <c r="B465" s="50" t="s">
        <v>300</v>
      </c>
      <c r="C465" s="75">
        <v>1</v>
      </c>
      <c r="D465" s="75" t="s">
        <v>185</v>
      </c>
      <c r="E465" s="75"/>
      <c r="F465" s="27">
        <f t="shared" si="29"/>
        <v>0</v>
      </c>
      <c r="G465" s="25"/>
    </row>
    <row r="466" spans="1:7" ht="47.25" customHeight="1" x14ac:dyDescent="0.25">
      <c r="A466" s="38">
        <v>2.2050000000000001</v>
      </c>
      <c r="B466" s="50" t="s">
        <v>298</v>
      </c>
      <c r="C466" s="75">
        <v>15</v>
      </c>
      <c r="D466" s="75" t="s">
        <v>22</v>
      </c>
      <c r="E466" s="75"/>
      <c r="F466" s="27">
        <v>0</v>
      </c>
      <c r="G466" s="25"/>
    </row>
    <row r="467" spans="1:7" ht="32.25" customHeight="1" x14ac:dyDescent="0.25">
      <c r="A467" s="38">
        <v>2.206</v>
      </c>
      <c r="B467" s="50" t="s">
        <v>299</v>
      </c>
      <c r="C467" s="75">
        <v>4.5999999999999996</v>
      </c>
      <c r="D467" s="75" t="s">
        <v>29</v>
      </c>
      <c r="E467" s="75"/>
      <c r="F467" s="27">
        <v>0</v>
      </c>
      <c r="G467" s="25"/>
    </row>
    <row r="468" spans="1:7" ht="42.75" customHeight="1" x14ac:dyDescent="0.25">
      <c r="A468" s="33">
        <v>6.2</v>
      </c>
      <c r="B468" s="24" t="s">
        <v>296</v>
      </c>
      <c r="C468" s="75"/>
      <c r="D468" s="75"/>
      <c r="E468" s="75"/>
      <c r="F468" s="27"/>
      <c r="G468" s="25"/>
    </row>
    <row r="469" spans="1:7" ht="54" customHeight="1" x14ac:dyDescent="0.25">
      <c r="A469" s="38">
        <v>6.2009999999999996</v>
      </c>
      <c r="B469" s="78" t="s">
        <v>202</v>
      </c>
      <c r="C469" s="75">
        <v>126.25</v>
      </c>
      <c r="D469" s="75" t="s">
        <v>22</v>
      </c>
      <c r="E469" s="75"/>
      <c r="F469" s="27">
        <f t="shared" si="29"/>
        <v>0</v>
      </c>
      <c r="G469" s="25"/>
    </row>
    <row r="470" spans="1:7" ht="50.25" customHeight="1" x14ac:dyDescent="0.25">
      <c r="A470" s="38">
        <v>6.202</v>
      </c>
      <c r="B470" s="50" t="s">
        <v>297</v>
      </c>
      <c r="C470" s="75">
        <v>31.2</v>
      </c>
      <c r="D470" s="75" t="s">
        <v>127</v>
      </c>
      <c r="E470" s="75"/>
      <c r="F470" s="27">
        <f t="shared" si="29"/>
        <v>0</v>
      </c>
      <c r="G470" s="25"/>
    </row>
    <row r="471" spans="1:7" ht="55.5" customHeight="1" x14ac:dyDescent="0.25">
      <c r="A471" s="38">
        <v>6.2030000000000003</v>
      </c>
      <c r="B471" s="50" t="s">
        <v>301</v>
      </c>
      <c r="C471" s="75">
        <v>4</v>
      </c>
      <c r="D471" s="75" t="s">
        <v>151</v>
      </c>
      <c r="E471" s="75"/>
      <c r="F471" s="27">
        <f t="shared" si="29"/>
        <v>0</v>
      </c>
      <c r="G471" s="25"/>
    </row>
    <row r="472" spans="1:7" ht="53.25" customHeight="1" x14ac:dyDescent="0.25">
      <c r="A472" s="38">
        <v>6.2039999999999997</v>
      </c>
      <c r="B472" s="50" t="s">
        <v>203</v>
      </c>
      <c r="C472" s="75">
        <v>1</v>
      </c>
      <c r="D472" s="75" t="s">
        <v>66</v>
      </c>
      <c r="E472" s="75"/>
      <c r="F472" s="27">
        <f t="shared" si="29"/>
        <v>0</v>
      </c>
      <c r="G472" s="25"/>
    </row>
    <row r="473" spans="1:7" ht="85.5" x14ac:dyDescent="0.25">
      <c r="A473" s="38">
        <v>6.2050000000000001</v>
      </c>
      <c r="B473" s="50" t="s">
        <v>204</v>
      </c>
      <c r="C473" s="75">
        <v>28.49</v>
      </c>
      <c r="D473" s="75" t="s">
        <v>22</v>
      </c>
      <c r="E473" s="75"/>
      <c r="F473" s="27">
        <f t="shared" si="29"/>
        <v>0</v>
      </c>
      <c r="G473" s="25"/>
    </row>
    <row r="474" spans="1:7" ht="63.75" customHeight="1" x14ac:dyDescent="0.25">
      <c r="A474" s="38">
        <v>6.2060000000000004</v>
      </c>
      <c r="B474" s="25" t="s">
        <v>324</v>
      </c>
      <c r="C474" s="75">
        <v>176.46</v>
      </c>
      <c r="D474" s="75" t="s">
        <v>22</v>
      </c>
      <c r="E474" s="75"/>
      <c r="F474" s="27">
        <f t="shared" si="29"/>
        <v>0</v>
      </c>
      <c r="G474" s="25"/>
    </row>
    <row r="475" spans="1:7" ht="55.5" customHeight="1" x14ac:dyDescent="0.25">
      <c r="A475" s="38">
        <v>6.2069999999999999</v>
      </c>
      <c r="B475" s="50" t="s">
        <v>205</v>
      </c>
      <c r="C475" s="26">
        <v>74.14</v>
      </c>
      <c r="D475" s="26" t="s">
        <v>188</v>
      </c>
      <c r="E475" s="27"/>
      <c r="F475" s="27">
        <f t="shared" si="29"/>
        <v>0</v>
      </c>
      <c r="G475" s="25"/>
    </row>
    <row r="476" spans="1:7" ht="52.5" customHeight="1" x14ac:dyDescent="0.25">
      <c r="A476" s="38">
        <v>6.2080000000000002</v>
      </c>
      <c r="B476" s="51" t="s">
        <v>206</v>
      </c>
      <c r="C476" s="25">
        <v>1</v>
      </c>
      <c r="D476" s="26" t="s">
        <v>151</v>
      </c>
      <c r="E476" s="27"/>
      <c r="F476" s="27">
        <f t="shared" si="29"/>
        <v>0</v>
      </c>
      <c r="G476" s="25"/>
    </row>
    <row r="477" spans="1:7" ht="52.5" customHeight="1" x14ac:dyDescent="0.25">
      <c r="A477" s="38">
        <v>6.2089999999999996</v>
      </c>
      <c r="B477" s="51" t="s">
        <v>305</v>
      </c>
      <c r="C477" s="25">
        <v>322.91000000000003</v>
      </c>
      <c r="D477" s="26" t="s">
        <v>188</v>
      </c>
      <c r="E477" s="27"/>
      <c r="F477" s="27">
        <v>0</v>
      </c>
      <c r="G477" s="25"/>
    </row>
    <row r="478" spans="1:7" ht="62.25" customHeight="1" x14ac:dyDescent="0.25">
      <c r="A478" s="38">
        <v>6.21</v>
      </c>
      <c r="B478" s="51" t="s">
        <v>306</v>
      </c>
      <c r="C478" s="25">
        <v>3</v>
      </c>
      <c r="D478" s="26" t="s">
        <v>151</v>
      </c>
      <c r="E478" s="27"/>
      <c r="F478" s="27">
        <v>0</v>
      </c>
      <c r="G478" s="25"/>
    </row>
    <row r="479" spans="1:7" ht="65.25" customHeight="1" x14ac:dyDescent="0.25">
      <c r="A479" s="38">
        <v>6.2110000000000003</v>
      </c>
      <c r="B479" s="51" t="s">
        <v>307</v>
      </c>
      <c r="C479" s="25">
        <v>3</v>
      </c>
      <c r="D479" s="26" t="s">
        <v>151</v>
      </c>
      <c r="E479" s="27"/>
      <c r="F479" s="27">
        <v>0</v>
      </c>
      <c r="G479" s="25"/>
    </row>
    <row r="480" spans="1:7" ht="89.25" customHeight="1" x14ac:dyDescent="0.25">
      <c r="A480" s="33">
        <v>6.3</v>
      </c>
      <c r="B480" s="24" t="s">
        <v>233</v>
      </c>
      <c r="C480" s="25"/>
      <c r="D480" s="26"/>
      <c r="E480" s="27"/>
      <c r="F480" s="27"/>
      <c r="G480" s="25"/>
    </row>
    <row r="481" spans="1:7" ht="33" customHeight="1" x14ac:dyDescent="0.25">
      <c r="A481" s="38">
        <v>6.2009999999999996</v>
      </c>
      <c r="B481" s="87" t="s">
        <v>83</v>
      </c>
      <c r="C481" s="88">
        <v>9</v>
      </c>
      <c r="D481" s="89" t="s">
        <v>70</v>
      </c>
      <c r="E481" s="90"/>
      <c r="F481" s="27">
        <v>0</v>
      </c>
      <c r="G481" s="25"/>
    </row>
    <row r="482" spans="1:7" ht="22.5" customHeight="1" x14ac:dyDescent="0.25">
      <c r="A482" s="38">
        <v>6.202</v>
      </c>
      <c r="B482" s="87" t="s">
        <v>234</v>
      </c>
      <c r="C482" s="88">
        <v>2</v>
      </c>
      <c r="D482" s="89" t="s">
        <v>70</v>
      </c>
      <c r="E482" s="90"/>
      <c r="F482" s="27">
        <v>0</v>
      </c>
      <c r="G482" s="25"/>
    </row>
    <row r="483" spans="1:7" ht="20.25" customHeight="1" x14ac:dyDescent="0.25">
      <c r="A483" s="38">
        <v>6.2030000000000003</v>
      </c>
      <c r="B483" s="87" t="s">
        <v>85</v>
      </c>
      <c r="C483" s="88">
        <v>20</v>
      </c>
      <c r="D483" s="89" t="s">
        <v>70</v>
      </c>
      <c r="E483" s="90"/>
      <c r="F483" s="27">
        <v>0</v>
      </c>
      <c r="G483" s="25"/>
    </row>
    <row r="484" spans="1:7" ht="24" customHeight="1" x14ac:dyDescent="0.25">
      <c r="A484" s="38">
        <v>6.2039999999999997</v>
      </c>
      <c r="B484" s="87" t="s">
        <v>235</v>
      </c>
      <c r="C484" s="88">
        <v>10</v>
      </c>
      <c r="D484" s="89" t="s">
        <v>81</v>
      </c>
      <c r="E484" s="90"/>
      <c r="F484" s="27">
        <v>0</v>
      </c>
      <c r="G484" s="25"/>
    </row>
    <row r="485" spans="1:7" ht="28.5" customHeight="1" x14ac:dyDescent="0.25">
      <c r="A485" s="38">
        <v>6.2050000000000001</v>
      </c>
      <c r="B485" s="87" t="s">
        <v>236</v>
      </c>
      <c r="C485" s="88">
        <v>3</v>
      </c>
      <c r="D485" s="89" t="s">
        <v>70</v>
      </c>
      <c r="E485" s="90"/>
      <c r="F485" s="27">
        <v>0</v>
      </c>
      <c r="G485" s="25"/>
    </row>
    <row r="486" spans="1:7" ht="21.75" customHeight="1" x14ac:dyDescent="0.25">
      <c r="A486" s="38">
        <v>6.2060000000000004</v>
      </c>
      <c r="B486" s="87" t="s">
        <v>237</v>
      </c>
      <c r="C486" s="88">
        <v>20</v>
      </c>
      <c r="D486" s="89" t="s">
        <v>81</v>
      </c>
      <c r="E486" s="90"/>
      <c r="F486" s="27">
        <v>0</v>
      </c>
      <c r="G486" s="25"/>
    </row>
    <row r="487" spans="1:7" ht="21.75" customHeight="1" x14ac:dyDescent="0.25">
      <c r="A487" s="38">
        <v>6.2069999999999999</v>
      </c>
      <c r="B487" s="87" t="s">
        <v>238</v>
      </c>
      <c r="C487" s="88">
        <v>2</v>
      </c>
      <c r="D487" s="89" t="s">
        <v>70</v>
      </c>
      <c r="E487" s="90"/>
      <c r="F487" s="27">
        <v>0</v>
      </c>
      <c r="G487" s="25"/>
    </row>
    <row r="488" spans="1:7" ht="21.75" customHeight="1" x14ac:dyDescent="0.25">
      <c r="A488" s="38">
        <v>6.2080000000000002</v>
      </c>
      <c r="B488" s="87" t="s">
        <v>239</v>
      </c>
      <c r="C488" s="88">
        <v>2</v>
      </c>
      <c r="D488" s="89" t="s">
        <v>70</v>
      </c>
      <c r="E488" s="90"/>
      <c r="F488" s="27">
        <v>0</v>
      </c>
      <c r="G488" s="25"/>
    </row>
    <row r="489" spans="1:7" ht="18.75" customHeight="1" x14ac:dyDescent="0.25">
      <c r="A489" s="38">
        <v>6.2089999999999996</v>
      </c>
      <c r="B489" s="87" t="s">
        <v>240</v>
      </c>
      <c r="C489" s="88">
        <v>20</v>
      </c>
      <c r="D489" s="89" t="s">
        <v>70</v>
      </c>
      <c r="E489" s="90"/>
      <c r="F489" s="27">
        <v>0</v>
      </c>
      <c r="G489" s="25"/>
    </row>
    <row r="490" spans="1:7" ht="27.75" customHeight="1" x14ac:dyDescent="0.25">
      <c r="A490" s="38">
        <v>6.21</v>
      </c>
      <c r="B490" s="87" t="s">
        <v>88</v>
      </c>
      <c r="C490" s="91">
        <v>1</v>
      </c>
      <c r="D490" s="89" t="s">
        <v>70</v>
      </c>
      <c r="E490" s="90"/>
      <c r="F490" s="27">
        <v>0</v>
      </c>
      <c r="G490" s="25"/>
    </row>
    <row r="491" spans="1:7" ht="15.75" x14ac:dyDescent="0.25">
      <c r="A491" s="38">
        <v>6.2110000000000003</v>
      </c>
      <c r="B491" s="87" t="s">
        <v>89</v>
      </c>
      <c r="C491" s="91">
        <v>14</v>
      </c>
      <c r="D491" s="89" t="s">
        <v>70</v>
      </c>
      <c r="E491" s="90"/>
      <c r="F491" s="27">
        <v>0</v>
      </c>
      <c r="G491" s="25"/>
    </row>
    <row r="492" spans="1:7" ht="15.75" x14ac:dyDescent="0.25">
      <c r="A492" s="38">
        <v>6.2119999999999997</v>
      </c>
      <c r="B492" s="87" t="s">
        <v>241</v>
      </c>
      <c r="C492" s="91">
        <v>20</v>
      </c>
      <c r="D492" s="89" t="s">
        <v>70</v>
      </c>
      <c r="E492" s="90"/>
      <c r="F492" s="27">
        <v>0</v>
      </c>
      <c r="G492" s="25"/>
    </row>
    <row r="493" spans="1:7" ht="30.75" x14ac:dyDescent="0.25">
      <c r="A493" s="38">
        <v>6.2130000000000001</v>
      </c>
      <c r="B493" s="87" t="s">
        <v>242</v>
      </c>
      <c r="C493" s="91">
        <v>20</v>
      </c>
      <c r="D493" s="89" t="s">
        <v>70</v>
      </c>
      <c r="E493" s="90"/>
      <c r="F493" s="27">
        <v>0</v>
      </c>
      <c r="G493" s="25"/>
    </row>
    <row r="494" spans="1:7" ht="84.75" customHeight="1" x14ac:dyDescent="0.25">
      <c r="A494" s="33">
        <v>6.3</v>
      </c>
      <c r="B494" s="31" t="s">
        <v>257</v>
      </c>
      <c r="C494" s="25"/>
      <c r="D494" s="26"/>
      <c r="E494" s="27"/>
      <c r="F494" s="27"/>
      <c r="G494" s="25"/>
    </row>
    <row r="495" spans="1:7" ht="26.25" customHeight="1" x14ac:dyDescent="0.25">
      <c r="A495" s="38">
        <v>6.3010000000000002</v>
      </c>
      <c r="B495" s="87" t="s">
        <v>83</v>
      </c>
      <c r="C495" s="88">
        <v>10</v>
      </c>
      <c r="D495" s="89" t="s">
        <v>70</v>
      </c>
      <c r="E495" s="90"/>
      <c r="F495" s="27">
        <v>0</v>
      </c>
      <c r="G495" s="25"/>
    </row>
    <row r="496" spans="1:7" ht="26.25" customHeight="1" x14ac:dyDescent="0.25">
      <c r="A496" s="38">
        <v>6.3019999999999996</v>
      </c>
      <c r="B496" s="87" t="s">
        <v>234</v>
      </c>
      <c r="C496" s="88">
        <v>1</v>
      </c>
      <c r="D496" s="89" t="s">
        <v>87</v>
      </c>
      <c r="E496" s="90"/>
      <c r="F496" s="27">
        <v>0</v>
      </c>
      <c r="G496" s="25"/>
    </row>
    <row r="497" spans="1:7" ht="29.25" customHeight="1" x14ac:dyDescent="0.25">
      <c r="A497" s="38">
        <v>6.3029999999999999</v>
      </c>
      <c r="B497" s="87" t="s">
        <v>243</v>
      </c>
      <c r="C497" s="88">
        <v>6</v>
      </c>
      <c r="D497" s="89" t="s">
        <v>70</v>
      </c>
      <c r="E497" s="90"/>
      <c r="F497" s="27">
        <v>0</v>
      </c>
      <c r="G497" s="25"/>
    </row>
    <row r="498" spans="1:7" ht="33" customHeight="1" x14ac:dyDescent="0.25">
      <c r="A498" s="38">
        <v>6.3040000000000003</v>
      </c>
      <c r="B498" s="87" t="s">
        <v>244</v>
      </c>
      <c r="C498" s="88">
        <v>9</v>
      </c>
      <c r="D498" s="89" t="s">
        <v>70</v>
      </c>
      <c r="E498" s="90"/>
      <c r="F498" s="27">
        <v>0</v>
      </c>
      <c r="G498" s="25"/>
    </row>
    <row r="499" spans="1:7" ht="24.75" customHeight="1" x14ac:dyDescent="0.25">
      <c r="A499" s="38">
        <v>6.3049999999999997</v>
      </c>
      <c r="B499" s="87" t="s">
        <v>85</v>
      </c>
      <c r="C499" s="88">
        <v>8</v>
      </c>
      <c r="D499" s="89" t="s">
        <v>70</v>
      </c>
      <c r="E499" s="90"/>
      <c r="F499" s="27">
        <v>0</v>
      </c>
      <c r="G499" s="25"/>
    </row>
    <row r="500" spans="1:7" ht="24.75" customHeight="1" x14ac:dyDescent="0.25">
      <c r="A500" s="38">
        <v>6.306</v>
      </c>
      <c r="B500" s="87" t="s">
        <v>235</v>
      </c>
      <c r="C500" s="88">
        <v>12</v>
      </c>
      <c r="D500" s="89" t="s">
        <v>81</v>
      </c>
      <c r="E500" s="90"/>
      <c r="F500" s="27">
        <v>0</v>
      </c>
      <c r="G500" s="25"/>
    </row>
    <row r="501" spans="1:7" ht="24" customHeight="1" x14ac:dyDescent="0.25">
      <c r="A501" s="38">
        <v>6.3070000000000004</v>
      </c>
      <c r="B501" s="87" t="s">
        <v>236</v>
      </c>
      <c r="C501" s="88">
        <v>4</v>
      </c>
      <c r="D501" s="89" t="s">
        <v>70</v>
      </c>
      <c r="E501" s="90"/>
      <c r="F501" s="27">
        <v>0</v>
      </c>
      <c r="G501" s="25"/>
    </row>
    <row r="502" spans="1:7" ht="30" customHeight="1" x14ac:dyDescent="0.25">
      <c r="A502" s="38">
        <v>6.3079999999999998</v>
      </c>
      <c r="B502" s="87" t="s">
        <v>245</v>
      </c>
      <c r="C502" s="88">
        <v>3</v>
      </c>
      <c r="D502" s="89" t="s">
        <v>70</v>
      </c>
      <c r="E502" s="90"/>
      <c r="F502" s="27">
        <v>0</v>
      </c>
      <c r="G502" s="25"/>
    </row>
    <row r="503" spans="1:7" ht="30.75" customHeight="1" x14ac:dyDescent="0.25">
      <c r="A503" s="38">
        <v>6.3090000000000002</v>
      </c>
      <c r="B503" s="87" t="s">
        <v>246</v>
      </c>
      <c r="C503" s="88">
        <v>2</v>
      </c>
      <c r="D503" s="89" t="s">
        <v>70</v>
      </c>
      <c r="E503" s="90"/>
      <c r="F503" s="27">
        <v>0</v>
      </c>
      <c r="G503" s="25"/>
    </row>
    <row r="504" spans="1:7" ht="19.5" customHeight="1" x14ac:dyDescent="0.25">
      <c r="A504" s="38">
        <v>6.31</v>
      </c>
      <c r="B504" s="87" t="s">
        <v>237</v>
      </c>
      <c r="C504" s="88">
        <v>10</v>
      </c>
      <c r="D504" s="89" t="s">
        <v>81</v>
      </c>
      <c r="E504" s="90"/>
      <c r="F504" s="27">
        <v>0</v>
      </c>
      <c r="G504" s="25"/>
    </row>
    <row r="505" spans="1:7" ht="27" customHeight="1" x14ac:dyDescent="0.25">
      <c r="A505" s="38">
        <v>6.3109999999999999</v>
      </c>
      <c r="B505" s="87" t="s">
        <v>238</v>
      </c>
      <c r="C505" s="88">
        <v>1</v>
      </c>
      <c r="D505" s="89" t="s">
        <v>87</v>
      </c>
      <c r="E505" s="90"/>
      <c r="F505" s="27">
        <v>0</v>
      </c>
      <c r="G505" s="25"/>
    </row>
    <row r="506" spans="1:7" ht="22.5" customHeight="1" x14ac:dyDescent="0.25">
      <c r="A506" s="38">
        <v>6.3120000000000003</v>
      </c>
      <c r="B506" s="87" t="s">
        <v>239</v>
      </c>
      <c r="C506" s="88">
        <v>1</v>
      </c>
      <c r="D506" s="89" t="s">
        <v>87</v>
      </c>
      <c r="E506" s="90"/>
      <c r="F506" s="27">
        <v>0</v>
      </c>
      <c r="G506" s="25"/>
    </row>
    <row r="507" spans="1:7" ht="21.75" customHeight="1" x14ac:dyDescent="0.25">
      <c r="A507" s="38">
        <v>6.3129999999999997</v>
      </c>
      <c r="B507" s="87" t="s">
        <v>240</v>
      </c>
      <c r="C507" s="88">
        <v>25</v>
      </c>
      <c r="D507" s="89" t="s">
        <v>70</v>
      </c>
      <c r="E507" s="90"/>
      <c r="F507" s="27">
        <v>0</v>
      </c>
      <c r="G507" s="25"/>
    </row>
    <row r="508" spans="1:7" ht="21.75" customHeight="1" x14ac:dyDescent="0.25">
      <c r="A508" s="38">
        <v>6.3140000000000001</v>
      </c>
      <c r="B508" s="87" t="s">
        <v>88</v>
      </c>
      <c r="C508" s="91">
        <v>2</v>
      </c>
      <c r="D508" s="89" t="s">
        <v>70</v>
      </c>
      <c r="E508" s="90"/>
      <c r="F508" s="27">
        <v>0</v>
      </c>
      <c r="G508" s="25"/>
    </row>
    <row r="509" spans="1:7" ht="15.75" x14ac:dyDescent="0.25">
      <c r="A509" s="38">
        <v>6.3150000000000004</v>
      </c>
      <c r="B509" s="87" t="s">
        <v>89</v>
      </c>
      <c r="C509" s="91">
        <v>25</v>
      </c>
      <c r="D509" s="89" t="s">
        <v>70</v>
      </c>
      <c r="E509" s="90"/>
      <c r="F509" s="27">
        <v>0</v>
      </c>
      <c r="G509" s="25"/>
    </row>
    <row r="510" spans="1:7" ht="26.25" customHeight="1" x14ac:dyDescent="0.25">
      <c r="A510" s="38">
        <v>6.3159999999999998</v>
      </c>
      <c r="B510" s="87" t="s">
        <v>241</v>
      </c>
      <c r="C510" s="91">
        <v>50</v>
      </c>
      <c r="D510" s="89" t="s">
        <v>70</v>
      </c>
      <c r="E510" s="90"/>
      <c r="F510" s="27">
        <v>0</v>
      </c>
      <c r="G510" s="25"/>
    </row>
    <row r="511" spans="1:7" ht="30.75" x14ac:dyDescent="0.25">
      <c r="A511" s="38">
        <v>6.3170000000000002</v>
      </c>
      <c r="B511" s="87" t="s">
        <v>242</v>
      </c>
      <c r="C511" s="91">
        <v>50</v>
      </c>
      <c r="D511" s="89" t="s">
        <v>70</v>
      </c>
      <c r="E511" s="90"/>
      <c r="F511" s="27">
        <v>0</v>
      </c>
      <c r="G511" s="50"/>
    </row>
    <row r="512" spans="1:7" ht="23.25" customHeight="1" x14ac:dyDescent="0.25">
      <c r="A512" s="38">
        <v>6.3179999999999996</v>
      </c>
      <c r="B512" s="87" t="s">
        <v>247</v>
      </c>
      <c r="C512" s="88">
        <v>6</v>
      </c>
      <c r="D512" s="89" t="s">
        <v>248</v>
      </c>
      <c r="E512" s="90"/>
      <c r="F512" s="27">
        <v>0</v>
      </c>
      <c r="G512" s="50"/>
    </row>
    <row r="513" spans="1:7" ht="22.5" customHeight="1" x14ac:dyDescent="0.25">
      <c r="A513" s="38">
        <v>6.319</v>
      </c>
      <c r="B513" s="25" t="s">
        <v>250</v>
      </c>
      <c r="C513" s="40">
        <v>2</v>
      </c>
      <c r="D513" s="26" t="s">
        <v>70</v>
      </c>
      <c r="E513" s="92"/>
      <c r="F513" s="27">
        <v>0</v>
      </c>
      <c r="G513" s="50"/>
    </row>
    <row r="514" spans="1:7" ht="35.25" customHeight="1" x14ac:dyDescent="0.25">
      <c r="A514" s="38">
        <v>6.32</v>
      </c>
      <c r="B514" s="25" t="s">
        <v>72</v>
      </c>
      <c r="C514" s="40">
        <v>4</v>
      </c>
      <c r="D514" s="26" t="s">
        <v>70</v>
      </c>
      <c r="E514" s="92"/>
      <c r="F514" s="27">
        <v>0</v>
      </c>
      <c r="G514" s="50"/>
    </row>
    <row r="515" spans="1:7" ht="23.25" customHeight="1" x14ac:dyDescent="0.25">
      <c r="A515" s="38">
        <v>6.3209999999999997</v>
      </c>
      <c r="B515" s="50" t="s">
        <v>207</v>
      </c>
      <c r="C515" s="25">
        <v>1</v>
      </c>
      <c r="D515" s="26" t="s">
        <v>151</v>
      </c>
      <c r="E515" s="27"/>
      <c r="F515" s="27">
        <v>0</v>
      </c>
      <c r="G515" s="25"/>
    </row>
    <row r="516" spans="1:7" x14ac:dyDescent="0.25">
      <c r="A516" s="65"/>
      <c r="B516" s="87"/>
      <c r="C516" s="25"/>
      <c r="D516" s="26"/>
      <c r="E516" s="27"/>
      <c r="F516" s="42"/>
      <c r="G516" s="43">
        <f>SUM(F464:F516)</f>
        <v>0</v>
      </c>
    </row>
    <row r="517" spans="1:7" x14ac:dyDescent="0.25">
      <c r="A517" s="46"/>
      <c r="B517" s="47" t="s">
        <v>156</v>
      </c>
      <c r="C517" s="95" t="s">
        <v>198</v>
      </c>
      <c r="D517" s="95"/>
      <c r="E517" s="48"/>
      <c r="F517" s="48"/>
      <c r="G517" s="49">
        <f>SUM(G456:G511)</f>
        <v>0</v>
      </c>
    </row>
    <row r="518" spans="1:7" x14ac:dyDescent="0.25">
      <c r="A518" s="38"/>
      <c r="B518" s="50"/>
      <c r="C518" s="45"/>
      <c r="D518" s="26"/>
      <c r="E518" s="27"/>
      <c r="F518" s="42"/>
      <c r="G518" s="25"/>
    </row>
    <row r="519" spans="1:7" x14ac:dyDescent="0.25">
      <c r="A519" s="50"/>
      <c r="B519" s="50"/>
      <c r="C519" s="50"/>
      <c r="D519" s="50"/>
      <c r="E519" s="50"/>
      <c r="F519" s="79"/>
      <c r="G519" s="50"/>
    </row>
    <row r="520" spans="1:7" x14ac:dyDescent="0.25">
      <c r="A520" s="80" t="s">
        <v>253</v>
      </c>
      <c r="B520" s="94" t="s">
        <v>209</v>
      </c>
      <c r="C520" s="94"/>
      <c r="D520" s="94"/>
      <c r="E520" s="94"/>
      <c r="F520" s="94"/>
      <c r="G520" s="76">
        <f>+G49+G197+G347+G422+G449+G517</f>
        <v>0</v>
      </c>
    </row>
    <row r="521" spans="1:7" x14ac:dyDescent="0.25">
      <c r="A521" s="27"/>
      <c r="B521" s="27"/>
      <c r="C521" s="27"/>
      <c r="D521" s="27"/>
      <c r="E521" s="27"/>
      <c r="F521" s="27"/>
      <c r="G521" s="27"/>
    </row>
    <row r="522" spans="1:7" x14ac:dyDescent="0.25">
      <c r="A522" s="30">
        <v>7</v>
      </c>
      <c r="B522" s="73" t="s">
        <v>254</v>
      </c>
      <c r="C522" s="81"/>
      <c r="D522" s="79"/>
      <c r="E522" s="27"/>
      <c r="F522" s="27"/>
      <c r="G522" s="37"/>
    </row>
    <row r="523" spans="1:7" ht="27.6" customHeight="1" x14ac:dyDescent="0.25">
      <c r="A523" s="65">
        <v>7.01</v>
      </c>
      <c r="B523" s="25" t="s">
        <v>210</v>
      </c>
      <c r="C523" s="81">
        <v>0.1</v>
      </c>
      <c r="D523" s="79"/>
      <c r="E523" s="27"/>
      <c r="F523" s="27">
        <f t="shared" ref="F523:F530" si="31">+ROUND(($G$520*C523),2)</f>
        <v>0</v>
      </c>
      <c r="G523" s="37"/>
    </row>
    <row r="524" spans="1:7" x14ac:dyDescent="0.25">
      <c r="A524" s="65">
        <v>7.02</v>
      </c>
      <c r="B524" s="25" t="s">
        <v>211</v>
      </c>
      <c r="C524" s="81">
        <v>0.05</v>
      </c>
      <c r="D524" s="79"/>
      <c r="E524" s="27"/>
      <c r="F524" s="27">
        <f t="shared" si="31"/>
        <v>0</v>
      </c>
      <c r="G524" s="37"/>
    </row>
    <row r="525" spans="1:7" x14ac:dyDescent="0.25">
      <c r="A525" s="65">
        <v>7.03</v>
      </c>
      <c r="B525" s="25" t="s">
        <v>212</v>
      </c>
      <c r="C525" s="81">
        <v>1.4999999999999999E-2</v>
      </c>
      <c r="D525" s="79"/>
      <c r="E525" s="27"/>
      <c r="F525" s="27">
        <f t="shared" si="31"/>
        <v>0</v>
      </c>
      <c r="G525" s="37"/>
    </row>
    <row r="526" spans="1:7" x14ac:dyDescent="0.25">
      <c r="A526" s="65">
        <v>7.04</v>
      </c>
      <c r="B526" s="25" t="s">
        <v>213</v>
      </c>
      <c r="C526" s="81">
        <v>4.4999999999999998E-2</v>
      </c>
      <c r="D526" s="79"/>
      <c r="E526" s="27"/>
      <c r="F526" s="27">
        <f t="shared" si="31"/>
        <v>0</v>
      </c>
      <c r="G526" s="37"/>
    </row>
    <row r="527" spans="1:7" x14ac:dyDescent="0.25">
      <c r="A527" s="65">
        <v>7.05</v>
      </c>
      <c r="B527" s="25" t="s">
        <v>214</v>
      </c>
      <c r="C527" s="81">
        <v>0.05</v>
      </c>
      <c r="D527" s="79"/>
      <c r="E527" s="27"/>
      <c r="F527" s="27">
        <f t="shared" si="31"/>
        <v>0</v>
      </c>
      <c r="G527" s="37"/>
    </row>
    <row r="528" spans="1:7" x14ac:dyDescent="0.25">
      <c r="A528" s="65">
        <v>7.06</v>
      </c>
      <c r="B528" s="25" t="s">
        <v>215</v>
      </c>
      <c r="C528" s="81">
        <v>0.05</v>
      </c>
      <c r="D528" s="79"/>
      <c r="E528" s="27"/>
      <c r="F528" s="27">
        <f t="shared" si="31"/>
        <v>0</v>
      </c>
      <c r="G528" s="37"/>
    </row>
    <row r="529" spans="1:7" x14ac:dyDescent="0.25">
      <c r="A529" s="65">
        <v>7.07</v>
      </c>
      <c r="B529" s="25" t="s">
        <v>216</v>
      </c>
      <c r="C529" s="81">
        <v>1E-3</v>
      </c>
      <c r="D529" s="79"/>
      <c r="E529" s="27"/>
      <c r="F529" s="27">
        <f t="shared" si="31"/>
        <v>0</v>
      </c>
      <c r="G529" s="37"/>
    </row>
    <row r="530" spans="1:7" ht="42.75" x14ac:dyDescent="0.25">
      <c r="A530" s="65">
        <v>7.08</v>
      </c>
      <c r="B530" s="25" t="s">
        <v>217</v>
      </c>
      <c r="C530" s="81">
        <v>0.01</v>
      </c>
      <c r="D530" s="79"/>
      <c r="E530" s="27"/>
      <c r="F530" s="27">
        <f t="shared" si="31"/>
        <v>0</v>
      </c>
      <c r="G530" s="37"/>
    </row>
    <row r="531" spans="1:7" x14ac:dyDescent="0.25">
      <c r="A531" s="65">
        <v>7.09</v>
      </c>
      <c r="B531" s="25" t="s">
        <v>218</v>
      </c>
      <c r="C531" s="81">
        <v>0.18</v>
      </c>
      <c r="D531" s="79"/>
      <c r="E531" s="27"/>
      <c r="F531" s="27">
        <f>+ROUND(($F$523*C531),2)</f>
        <v>0</v>
      </c>
      <c r="G531" s="37"/>
    </row>
    <row r="532" spans="1:7" x14ac:dyDescent="0.25">
      <c r="A532" s="23"/>
      <c r="B532" s="73"/>
      <c r="C532" s="27"/>
      <c r="D532" s="41"/>
      <c r="E532" s="27"/>
      <c r="F532" s="27"/>
      <c r="G532" s="43">
        <f>SUM(F523:F531)</f>
        <v>0</v>
      </c>
    </row>
    <row r="533" spans="1:7" x14ac:dyDescent="0.25">
      <c r="A533" s="65"/>
      <c r="B533" s="25"/>
      <c r="C533" s="81"/>
      <c r="D533" s="79"/>
      <c r="E533" s="27"/>
      <c r="F533" s="27"/>
      <c r="G533" s="37"/>
    </row>
    <row r="534" spans="1:7" x14ac:dyDescent="0.25">
      <c r="A534" s="23"/>
      <c r="B534" s="73"/>
      <c r="C534" s="27"/>
      <c r="D534" s="41"/>
      <c r="E534" s="27"/>
      <c r="F534" s="27"/>
      <c r="G534" s="37"/>
    </row>
    <row r="535" spans="1:7" x14ac:dyDescent="0.25">
      <c r="A535" s="80" t="s">
        <v>208</v>
      </c>
      <c r="B535" s="85" t="s">
        <v>255</v>
      </c>
      <c r="C535" s="82"/>
      <c r="D535" s="82"/>
      <c r="E535" s="96">
        <f>SUM(F23:F531)</f>
        <v>0</v>
      </c>
      <c r="F535" s="96"/>
      <c r="G535" s="83">
        <f>SUM(G520:G532)</f>
        <v>0</v>
      </c>
    </row>
    <row r="536" spans="1:7" ht="15.75" thickBot="1" x14ac:dyDescent="0.3">
      <c r="A536" s="97"/>
      <c r="B536" s="98"/>
      <c r="C536" s="15"/>
      <c r="D536" s="15"/>
      <c r="E536" s="15"/>
      <c r="F536" s="15"/>
      <c r="G536" s="15"/>
    </row>
    <row r="537" spans="1:7" ht="15.75" thickTop="1" x14ac:dyDescent="0.25">
      <c r="A537" s="11"/>
      <c r="B537" s="12"/>
      <c r="C537" s="12"/>
      <c r="D537" s="12"/>
      <c r="E537" s="4"/>
      <c r="F537" s="12"/>
      <c r="G537" s="13"/>
    </row>
    <row r="538" spans="1:7" x14ac:dyDescent="0.25">
      <c r="A538" s="97"/>
      <c r="B538" s="98"/>
      <c r="C538" s="15"/>
      <c r="D538" s="15"/>
      <c r="E538" s="6"/>
      <c r="F538" s="15"/>
      <c r="G538" s="16"/>
    </row>
    <row r="539" spans="1:7" x14ac:dyDescent="0.25">
      <c r="A539" s="14"/>
      <c r="B539" s="15"/>
      <c r="C539" s="19"/>
      <c r="D539" s="19"/>
      <c r="E539" s="99"/>
      <c r="F539" s="99"/>
      <c r="G539" s="100"/>
    </row>
    <row r="540" spans="1:7" x14ac:dyDescent="0.25">
      <c r="A540" s="101" t="s">
        <v>219</v>
      </c>
      <c r="B540" s="102"/>
      <c r="C540" s="15"/>
      <c r="D540" s="102" t="s">
        <v>220</v>
      </c>
      <c r="E540" s="102"/>
      <c r="F540" s="102"/>
      <c r="G540" s="103"/>
    </row>
    <row r="541" spans="1:7" x14ac:dyDescent="0.25">
      <c r="A541" s="97" t="s">
        <v>221</v>
      </c>
      <c r="B541" s="98"/>
      <c r="C541" s="6"/>
      <c r="D541" s="98"/>
      <c r="E541" s="98"/>
      <c r="F541" s="98"/>
      <c r="G541" s="104"/>
    </row>
    <row r="542" spans="1:7" x14ac:dyDescent="0.25">
      <c r="A542" s="97"/>
      <c r="B542" s="98"/>
      <c r="C542" s="8"/>
      <c r="D542" s="98"/>
      <c r="E542" s="98"/>
      <c r="F542" s="98"/>
      <c r="G542" s="104"/>
    </row>
    <row r="543" spans="1:7" x14ac:dyDescent="0.25">
      <c r="A543" s="97"/>
      <c r="B543" s="98"/>
      <c r="C543" s="10"/>
      <c r="D543" s="6"/>
      <c r="E543" s="8"/>
      <c r="F543" s="8"/>
      <c r="G543" s="9"/>
    </row>
    <row r="544" spans="1:7" x14ac:dyDescent="0.25">
      <c r="A544" s="5"/>
      <c r="B544" s="8"/>
      <c r="C544" s="10"/>
      <c r="D544" s="6"/>
      <c r="E544" s="8"/>
      <c r="F544" s="8"/>
      <c r="G544" s="9"/>
    </row>
    <row r="545" spans="1:7" x14ac:dyDescent="0.25">
      <c r="A545" s="18"/>
      <c r="B545" s="8"/>
      <c r="C545" s="3"/>
      <c r="D545" s="7"/>
      <c r="E545" s="7"/>
      <c r="F545" s="7"/>
      <c r="G545" s="17"/>
    </row>
    <row r="546" spans="1:7" x14ac:dyDescent="0.25">
      <c r="A546" s="101" t="s">
        <v>222</v>
      </c>
      <c r="B546" s="102"/>
      <c r="C546" s="102"/>
      <c r="D546" s="102"/>
      <c r="E546" s="102"/>
      <c r="F546" s="102"/>
      <c r="G546" s="103"/>
    </row>
    <row r="547" spans="1:7" x14ac:dyDescent="0.25">
      <c r="A547" s="20"/>
      <c r="B547" s="8"/>
      <c r="C547" s="20"/>
      <c r="D547" s="20"/>
      <c r="E547" s="20"/>
      <c r="F547" s="20"/>
      <c r="G547" s="20"/>
    </row>
  </sheetData>
  <mergeCells count="18">
    <mergeCell ref="A546:G546"/>
    <mergeCell ref="A541:B541"/>
    <mergeCell ref="D541:G541"/>
    <mergeCell ref="A542:B542"/>
    <mergeCell ref="D542:G542"/>
    <mergeCell ref="A543:B543"/>
    <mergeCell ref="E535:F535"/>
    <mergeCell ref="A538:B538"/>
    <mergeCell ref="E539:G539"/>
    <mergeCell ref="A540:B540"/>
    <mergeCell ref="D540:G540"/>
    <mergeCell ref="A536:B536"/>
    <mergeCell ref="B520:F520"/>
    <mergeCell ref="C347:D347"/>
    <mergeCell ref="C49:D49"/>
    <mergeCell ref="C197:D197"/>
    <mergeCell ref="C517:D517"/>
    <mergeCell ref="C422:D422"/>
  </mergeCells>
  <conditionalFormatting sqref="C481:E484 C490:E493">
    <cfRule type="cellIs" dxfId="18" priority="19" stopIfTrue="1" operator="equal">
      <formula>0</formula>
    </cfRule>
  </conditionalFormatting>
  <conditionalFormatting sqref="C485:E485 C489 E489">
    <cfRule type="cellIs" dxfId="17" priority="18" stopIfTrue="1" operator="equal">
      <formula>0</formula>
    </cfRule>
  </conditionalFormatting>
  <conditionalFormatting sqref="C487:E488 D489">
    <cfRule type="cellIs" dxfId="16" priority="16" stopIfTrue="1" operator="equal">
      <formula>0</formula>
    </cfRule>
  </conditionalFormatting>
  <conditionalFormatting sqref="C486:E486">
    <cfRule type="cellIs" dxfId="15" priority="17" stopIfTrue="1" operator="equal">
      <formula>0</formula>
    </cfRule>
  </conditionalFormatting>
  <conditionalFormatting sqref="E510:E511">
    <cfRule type="cellIs" dxfId="14" priority="1" stopIfTrue="1" operator="equal">
      <formula>0</formula>
    </cfRule>
  </conditionalFormatting>
  <conditionalFormatting sqref="C512:E512 E513:E514">
    <cfRule type="cellIs" dxfId="13" priority="15" stopIfTrue="1" operator="equal">
      <formula>0</formula>
    </cfRule>
  </conditionalFormatting>
  <conditionalFormatting sqref="C505:D506 D507">
    <cfRule type="cellIs" dxfId="12" priority="11" stopIfTrue="1" operator="equal">
      <formula>0</formula>
    </cfRule>
  </conditionalFormatting>
  <conditionalFormatting sqref="C502:E503">
    <cfRule type="cellIs" dxfId="11" priority="10" stopIfTrue="1" operator="equal">
      <formula>0</formula>
    </cfRule>
  </conditionalFormatting>
  <conditionalFormatting sqref="C495:D496 C508:E509 C499:D500 C510:D511 C497:E498">
    <cfRule type="cellIs" dxfId="10" priority="14" stopIfTrue="1" operator="equal">
      <formula>0</formula>
    </cfRule>
  </conditionalFormatting>
  <conditionalFormatting sqref="C501:D501 C507">
    <cfRule type="cellIs" dxfId="9" priority="13" stopIfTrue="1" operator="equal">
      <formula>0</formula>
    </cfRule>
  </conditionalFormatting>
  <conditionalFormatting sqref="C504:D504">
    <cfRule type="cellIs" dxfId="8" priority="12" stopIfTrue="1" operator="equal">
      <formula>0</formula>
    </cfRule>
  </conditionalFormatting>
  <conditionalFormatting sqref="E495">
    <cfRule type="cellIs" dxfId="7" priority="9" stopIfTrue="1" operator="equal">
      <formula>0</formula>
    </cfRule>
  </conditionalFormatting>
  <conditionalFormatting sqref="E496">
    <cfRule type="cellIs" dxfId="6" priority="8" stopIfTrue="1" operator="equal">
      <formula>0</formula>
    </cfRule>
  </conditionalFormatting>
  <conditionalFormatting sqref="E499">
    <cfRule type="cellIs" dxfId="5" priority="7" stopIfTrue="1" operator="equal">
      <formula>0</formula>
    </cfRule>
  </conditionalFormatting>
  <conditionalFormatting sqref="E500">
    <cfRule type="cellIs" dxfId="4" priority="6" stopIfTrue="1" operator="equal">
      <formula>0</formula>
    </cfRule>
  </conditionalFormatting>
  <conditionalFormatting sqref="E501">
    <cfRule type="cellIs" dxfId="3" priority="5" stopIfTrue="1" operator="equal">
      <formula>0</formula>
    </cfRule>
  </conditionalFormatting>
  <conditionalFormatting sqref="E504">
    <cfRule type="cellIs" dxfId="2" priority="4" stopIfTrue="1" operator="equal">
      <formula>0</formula>
    </cfRule>
  </conditionalFormatting>
  <conditionalFormatting sqref="E505:E506">
    <cfRule type="cellIs" dxfId="1" priority="3" stopIfTrue="1" operator="equal">
      <formula>0</formula>
    </cfRule>
  </conditionalFormatting>
  <conditionalFormatting sqref="E507">
    <cfRule type="cellIs" dxfId="0" priority="2" stopIfTrue="1" operator="equal">
      <formula>0</formula>
    </cfRule>
  </conditionalFormatting>
  <pageMargins left="0.7" right="0.7" top="0.75" bottom="0.75" header="0.3" footer="0.3"/>
  <pageSetup paperSize="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</dc:creator>
  <cp:lastModifiedBy>Ana Maria Henriquez Herrera</cp:lastModifiedBy>
  <cp:lastPrinted>2018-06-08T17:04:45Z</cp:lastPrinted>
  <dcterms:created xsi:type="dcterms:W3CDTF">2018-04-03T14:44:16Z</dcterms:created>
  <dcterms:modified xsi:type="dcterms:W3CDTF">2018-06-08T19:09:09Z</dcterms:modified>
</cp:coreProperties>
</file>