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SCAN\"/>
    </mc:Choice>
  </mc:AlternateContent>
  <bookViews>
    <workbookView xWindow="0" yWindow="0" windowWidth="23370" windowHeight="10425"/>
  </bookViews>
  <sheets>
    <sheet name="Inv. Textil " sheetId="1" r:id="rId1"/>
  </sheets>
  <definedNames>
    <definedName name="_xlnm._FilterDatabase" localSheetId="0" hidden="1">'Inv. Textil '!$A$6:$L$129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1" l="1"/>
  <c r="M128" i="1" s="1"/>
  <c r="K127" i="1"/>
  <c r="M127" i="1" s="1"/>
  <c r="M126" i="1"/>
  <c r="K126" i="1"/>
  <c r="K125" i="1"/>
  <c r="M125" i="1" s="1"/>
  <c r="K124" i="1"/>
  <c r="M124" i="1" s="1"/>
  <c r="K123" i="1"/>
  <c r="M123" i="1" s="1"/>
  <c r="M122" i="1"/>
  <c r="K122" i="1"/>
  <c r="K121" i="1"/>
  <c r="M121" i="1" s="1"/>
  <c r="K120" i="1"/>
  <c r="M120" i="1" s="1"/>
  <c r="K119" i="1"/>
  <c r="M119" i="1" s="1"/>
  <c r="M118" i="1"/>
  <c r="K118" i="1"/>
  <c r="K117" i="1"/>
  <c r="M117" i="1" s="1"/>
  <c r="K116" i="1"/>
  <c r="M116" i="1" s="1"/>
  <c r="K115" i="1"/>
  <c r="M115" i="1" s="1"/>
  <c r="M114" i="1"/>
  <c r="K114" i="1"/>
  <c r="K113" i="1"/>
  <c r="M113" i="1" s="1"/>
  <c r="K112" i="1"/>
  <c r="M112" i="1" s="1"/>
  <c r="K111" i="1"/>
  <c r="M111" i="1" s="1"/>
  <c r="M110" i="1"/>
  <c r="K110" i="1"/>
  <c r="K109" i="1"/>
  <c r="M109" i="1" s="1"/>
  <c r="K108" i="1"/>
  <c r="M108" i="1" s="1"/>
  <c r="K107" i="1"/>
  <c r="M107" i="1" s="1"/>
  <c r="M106" i="1"/>
  <c r="K106" i="1"/>
  <c r="K105" i="1"/>
  <c r="M105" i="1" s="1"/>
  <c r="K104" i="1"/>
  <c r="M104" i="1" s="1"/>
  <c r="K103" i="1"/>
  <c r="M103" i="1" s="1"/>
  <c r="M102" i="1"/>
  <c r="K102" i="1"/>
  <c r="K101" i="1"/>
  <c r="M101" i="1" s="1"/>
  <c r="K100" i="1"/>
  <c r="M100" i="1" s="1"/>
  <c r="K99" i="1"/>
  <c r="M99" i="1" s="1"/>
  <c r="M98" i="1"/>
  <c r="K98" i="1"/>
  <c r="K97" i="1"/>
  <c r="M97" i="1" s="1"/>
  <c r="K96" i="1"/>
  <c r="M96" i="1" s="1"/>
  <c r="K95" i="1"/>
  <c r="M95" i="1" s="1"/>
  <c r="M94" i="1"/>
  <c r="K94" i="1"/>
  <c r="K93" i="1"/>
  <c r="M93" i="1" s="1"/>
  <c r="K92" i="1"/>
  <c r="M92" i="1" s="1"/>
  <c r="K91" i="1"/>
  <c r="M91" i="1" s="1"/>
  <c r="M90" i="1"/>
  <c r="K90" i="1"/>
  <c r="K89" i="1"/>
  <c r="M89" i="1" s="1"/>
  <c r="K88" i="1"/>
  <c r="M88" i="1" s="1"/>
  <c r="K87" i="1"/>
  <c r="M87" i="1" s="1"/>
  <c r="M86" i="1"/>
  <c r="K86" i="1"/>
  <c r="K85" i="1"/>
  <c r="M85" i="1" s="1"/>
  <c r="K84" i="1"/>
  <c r="M84" i="1" s="1"/>
  <c r="K83" i="1"/>
  <c r="M83" i="1" s="1"/>
  <c r="M82" i="1"/>
  <c r="K82" i="1"/>
  <c r="K81" i="1"/>
  <c r="M81" i="1" s="1"/>
  <c r="K80" i="1"/>
  <c r="M80" i="1" s="1"/>
  <c r="K79" i="1"/>
  <c r="M79" i="1" s="1"/>
  <c r="M78" i="1"/>
  <c r="K78" i="1"/>
  <c r="K77" i="1"/>
  <c r="M77" i="1" s="1"/>
  <c r="K76" i="1"/>
  <c r="M76" i="1" s="1"/>
  <c r="K75" i="1"/>
  <c r="M75" i="1" s="1"/>
  <c r="M74" i="1"/>
  <c r="K74" i="1"/>
  <c r="K73" i="1"/>
  <c r="M73" i="1" s="1"/>
  <c r="K72" i="1"/>
  <c r="M72" i="1" s="1"/>
  <c r="K71" i="1"/>
  <c r="M71" i="1" s="1"/>
  <c r="M70" i="1"/>
  <c r="K70" i="1"/>
  <c r="K69" i="1"/>
  <c r="M69" i="1" s="1"/>
  <c r="K68" i="1"/>
  <c r="M68" i="1" s="1"/>
  <c r="K67" i="1"/>
  <c r="M67" i="1" s="1"/>
  <c r="M66" i="1"/>
  <c r="K66" i="1"/>
  <c r="K65" i="1"/>
  <c r="M65" i="1" s="1"/>
  <c r="K64" i="1"/>
  <c r="M64" i="1" s="1"/>
  <c r="K63" i="1"/>
  <c r="M63" i="1" s="1"/>
  <c r="M62" i="1"/>
  <c r="K62" i="1"/>
  <c r="K61" i="1"/>
  <c r="M61" i="1" s="1"/>
  <c r="K60" i="1"/>
  <c r="M60" i="1" s="1"/>
  <c r="K59" i="1"/>
  <c r="M59" i="1" s="1"/>
  <c r="M58" i="1"/>
  <c r="K58" i="1"/>
  <c r="K57" i="1"/>
  <c r="M57" i="1" s="1"/>
  <c r="K56" i="1"/>
  <c r="M56" i="1" s="1"/>
  <c r="K55" i="1"/>
  <c r="M55" i="1" s="1"/>
  <c r="M54" i="1"/>
  <c r="K54" i="1"/>
  <c r="K53" i="1"/>
  <c r="M53" i="1" s="1"/>
  <c r="K52" i="1"/>
  <c r="M52" i="1" s="1"/>
  <c r="K51" i="1"/>
  <c r="M51" i="1" s="1"/>
  <c r="M50" i="1"/>
  <c r="K50" i="1"/>
  <c r="K49" i="1"/>
  <c r="M49" i="1" s="1"/>
  <c r="K48" i="1"/>
  <c r="M48" i="1" s="1"/>
  <c r="K47" i="1"/>
  <c r="M47" i="1" s="1"/>
  <c r="M46" i="1"/>
  <c r="K46" i="1"/>
  <c r="K45" i="1"/>
  <c r="M45" i="1" s="1"/>
  <c r="K44" i="1"/>
  <c r="M44" i="1" s="1"/>
  <c r="K43" i="1"/>
  <c r="M43" i="1" s="1"/>
  <c r="M42" i="1"/>
  <c r="K42" i="1"/>
  <c r="K41" i="1"/>
  <c r="M41" i="1" s="1"/>
  <c r="K40" i="1"/>
  <c r="M40" i="1" s="1"/>
  <c r="K39" i="1"/>
  <c r="M39" i="1" s="1"/>
  <c r="M38" i="1"/>
  <c r="K38" i="1"/>
  <c r="K37" i="1"/>
  <c r="M37" i="1" s="1"/>
  <c r="K36" i="1"/>
  <c r="M36" i="1" s="1"/>
  <c r="K35" i="1"/>
  <c r="M35" i="1" s="1"/>
  <c r="M34" i="1"/>
  <c r="K34" i="1"/>
  <c r="K33" i="1"/>
  <c r="M33" i="1" s="1"/>
  <c r="K32" i="1"/>
  <c r="M32" i="1" s="1"/>
  <c r="K31" i="1"/>
  <c r="M31" i="1" s="1"/>
  <c r="M30" i="1"/>
  <c r="K30" i="1"/>
  <c r="K29" i="1"/>
  <c r="M29" i="1" s="1"/>
  <c r="K28" i="1"/>
  <c r="M28" i="1" s="1"/>
  <c r="K27" i="1"/>
  <c r="M27" i="1" s="1"/>
  <c r="M26" i="1"/>
  <c r="K26" i="1"/>
  <c r="K25" i="1"/>
  <c r="M25" i="1" s="1"/>
  <c r="K24" i="1"/>
  <c r="M24" i="1" s="1"/>
  <c r="K23" i="1"/>
  <c r="M23" i="1" s="1"/>
  <c r="M22" i="1"/>
  <c r="K22" i="1"/>
  <c r="K21" i="1"/>
  <c r="M21" i="1" s="1"/>
  <c r="K20" i="1"/>
  <c r="M20" i="1" s="1"/>
  <c r="K19" i="1"/>
  <c r="M19" i="1" s="1"/>
  <c r="M18" i="1"/>
  <c r="K18" i="1"/>
  <c r="K17" i="1"/>
  <c r="M17" i="1" s="1"/>
  <c r="K16" i="1"/>
  <c r="M16" i="1" s="1"/>
  <c r="K15" i="1"/>
  <c r="M15" i="1" s="1"/>
  <c r="M14" i="1"/>
  <c r="K14" i="1"/>
  <c r="K13" i="1"/>
  <c r="M13" i="1" s="1"/>
  <c r="K12" i="1"/>
  <c r="M12" i="1" s="1"/>
  <c r="K11" i="1"/>
  <c r="M11" i="1" s="1"/>
  <c r="M10" i="1"/>
  <c r="K10" i="1"/>
  <c r="K9" i="1"/>
  <c r="M9" i="1" s="1"/>
  <c r="K8" i="1"/>
  <c r="M8" i="1" s="1"/>
  <c r="K7" i="1"/>
  <c r="M7" i="1" s="1"/>
  <c r="M129" i="1" l="1"/>
</calcChain>
</file>

<file path=xl/sharedStrings.xml><?xml version="1.0" encoding="utf-8"?>
<sst xmlns="http://schemas.openxmlformats.org/spreadsheetml/2006/main" count="346" uniqueCount="53">
  <si>
    <t>INSTITUTO NACIONAL DE BIENESTAR ESTUDIANTIL</t>
  </si>
  <si>
    <t>RELACION DE INVENTARIO EN ALMACEN (TEXTILES) AL 31/12/2021</t>
  </si>
  <si>
    <t>Código Institucional</t>
  </si>
  <si>
    <t>FECHA DE ADQUISICION / REGISTRO</t>
  </si>
  <si>
    <t>BREVE DESCRIPCION DEL BIEN</t>
  </si>
  <si>
    <t>TALLA</t>
  </si>
  <si>
    <t>TOTAL KITS DISTRITOS EMPACADOS EN ALMACEN KM 22</t>
  </si>
  <si>
    <t xml:space="preserve">INVENTARIO EN EXISTENCIA ALM. KM 22 </t>
  </si>
  <si>
    <t xml:space="preserve">ALMACEN LAS CAOBAS </t>
  </si>
  <si>
    <t>TOTAL KITS DISTRITOS EMPACADOS EN ALMACEN STGO.</t>
  </si>
  <si>
    <t>INVENTARIO EN EXISTENCIA   SANTIAGO</t>
  </si>
  <si>
    <t>ALMACEN HAINA</t>
  </si>
  <si>
    <t>EXISTENCIA TOTAL UTILERIA ALMACENES</t>
  </si>
  <si>
    <t>PRECIO UNITARIO RD$</t>
  </si>
  <si>
    <t>VALORES RD$</t>
  </si>
  <si>
    <t>00002220</t>
  </si>
  <si>
    <t>AGO 2017-ENE 2018</t>
  </si>
  <si>
    <t>Pantalon</t>
  </si>
  <si>
    <t>00002222</t>
  </si>
  <si>
    <t xml:space="preserve">Poloshirts Azul Royal </t>
  </si>
  <si>
    <t>L</t>
  </si>
  <si>
    <t>XL</t>
  </si>
  <si>
    <t>00002226</t>
  </si>
  <si>
    <t xml:space="preserve">Poloshirts Verde Bosque </t>
  </si>
  <si>
    <t>00002225</t>
  </si>
  <si>
    <t>Poloshirts Amarillo Oro</t>
  </si>
  <si>
    <t>00002223</t>
  </si>
  <si>
    <t>Poloshirts Azul Turquesa</t>
  </si>
  <si>
    <t>00002224</t>
  </si>
  <si>
    <t>Poloshirts Rojo Vino</t>
  </si>
  <si>
    <t>00002227</t>
  </si>
  <si>
    <t>ZAPATO F</t>
  </si>
  <si>
    <t>00002228</t>
  </si>
  <si>
    <t>ZAPATO M</t>
  </si>
  <si>
    <t>00000908</t>
  </si>
  <si>
    <t>MEDIAS AZULES</t>
  </si>
  <si>
    <t>00002229</t>
  </si>
  <si>
    <t>MEDIAS CREMAS</t>
  </si>
  <si>
    <t>00001495</t>
  </si>
  <si>
    <t>CAJAS DE EMPAQUE VACIAS</t>
  </si>
  <si>
    <t>-</t>
  </si>
  <si>
    <t>147.50</t>
  </si>
  <si>
    <t>00001512</t>
  </si>
  <si>
    <t xml:space="preserve">MOCHILA </t>
  </si>
  <si>
    <t>INICIAL</t>
  </si>
  <si>
    <t>00002230</t>
  </si>
  <si>
    <t>BASICA</t>
  </si>
  <si>
    <t>TOTAL GENERAL RD$</t>
  </si>
  <si>
    <t xml:space="preserve">Jacqueline Comas </t>
  </si>
  <si>
    <t xml:space="preserve"> Príamo Jiménez</t>
  </si>
  <si>
    <t xml:space="preserve">Contadora </t>
  </si>
  <si>
    <t>Enc. Almacén y Suministro</t>
  </si>
  <si>
    <t>Nota: El almacen de Haina no tiene textil.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</si>
</sst>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;@"/>
    <numFmt numFmtId="165" formatCode="_-* #,##0.00\ _€_-;\-* #,##0.00\ _€_-;_-* &quot;-&quot;??\ _€_-;_-@_-"/>
    <numFmt numFmtId="166" formatCode="#,##0_ ;\-#,##0\ "/>
    <numFmt numFmtId="167" formatCode="#,##0.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000FF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 tint="4.9989318521683403E-2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3" borderId="2" xfId="2" applyNumberFormat="1" applyFont="1" applyFill="1" applyBorder="1" applyAlignment="1" applyProtection="1">
      <alignment horizontal="center" vertical="center" wrapText="1"/>
    </xf>
    <xf numFmtId="0" fontId="6" fillId="3" borderId="3" xfId="2" applyNumberFormat="1" applyFont="1" applyFill="1" applyBorder="1" applyAlignment="1" applyProtection="1">
      <alignment horizontal="center" vertical="center" wrapText="1"/>
    </xf>
    <xf numFmtId="0" fontId="6" fillId="3" borderId="4" xfId="2" applyNumberFormat="1" applyFont="1" applyFill="1" applyBorder="1" applyAlignment="1" applyProtection="1">
      <alignment horizontal="center" vertical="center" wrapText="1"/>
    </xf>
    <xf numFmtId="0" fontId="6" fillId="3" borderId="5" xfId="2" applyNumberFormat="1" applyFont="1" applyFill="1" applyBorder="1" applyAlignment="1" applyProtection="1">
      <alignment horizontal="center" vertical="center" wrapText="1"/>
    </xf>
    <xf numFmtId="3" fontId="6" fillId="3" borderId="5" xfId="2" applyNumberFormat="1" applyFont="1" applyFill="1" applyBorder="1" applyAlignment="1" applyProtection="1">
      <alignment horizontal="center" vertical="center" wrapText="1"/>
    </xf>
    <xf numFmtId="3" fontId="6" fillId="3" borderId="6" xfId="2" applyNumberFormat="1" applyFont="1" applyFill="1" applyBorder="1" applyAlignment="1" applyProtection="1">
      <alignment horizontal="center" vertical="center" wrapText="1"/>
    </xf>
    <xf numFmtId="0" fontId="7" fillId="3" borderId="5" xfId="2" applyNumberFormat="1" applyFont="1" applyFill="1" applyBorder="1" applyAlignment="1" applyProtection="1">
      <alignment horizontal="center" vertical="center" wrapText="1"/>
    </xf>
    <xf numFmtId="43" fontId="6" fillId="3" borderId="6" xfId="3" applyFont="1" applyFill="1" applyBorder="1" applyAlignment="1" applyProtection="1">
      <alignment horizontal="center" vertical="center" wrapText="1"/>
    </xf>
    <xf numFmtId="43" fontId="6" fillId="3" borderId="5" xfId="3" applyFont="1" applyFill="1" applyBorder="1" applyAlignment="1" applyProtection="1">
      <alignment horizontal="center" vertical="center" wrapText="1"/>
    </xf>
    <xf numFmtId="49" fontId="8" fillId="2" borderId="7" xfId="2" applyNumberFormat="1" applyFont="1" applyFill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9" fillId="0" borderId="9" xfId="2" applyFont="1" applyFill="1" applyBorder="1"/>
    <xf numFmtId="0" fontId="9" fillId="0" borderId="9" xfId="2" applyFont="1" applyFill="1" applyBorder="1" applyAlignment="1">
      <alignment horizontal="center"/>
    </xf>
    <xf numFmtId="3" fontId="9" fillId="0" borderId="9" xfId="2" applyNumberFormat="1" applyFont="1" applyFill="1" applyBorder="1" applyAlignment="1">
      <alignment horizontal="center"/>
    </xf>
    <xf numFmtId="3" fontId="9" fillId="0" borderId="10" xfId="2" applyNumberFormat="1" applyFont="1" applyFill="1" applyBorder="1" applyAlignment="1">
      <alignment horizontal="center"/>
    </xf>
    <xf numFmtId="166" fontId="9" fillId="0" borderId="9" xfId="1" applyNumberFormat="1" applyFont="1" applyFill="1" applyBorder="1" applyAlignment="1">
      <alignment horizontal="center"/>
    </xf>
    <xf numFmtId="3" fontId="8" fillId="0" borderId="9" xfId="2" applyNumberFormat="1" applyFont="1" applyFill="1" applyBorder="1" applyAlignment="1">
      <alignment horizontal="center"/>
    </xf>
    <xf numFmtId="0" fontId="10" fillId="0" borderId="9" xfId="2" applyNumberFormat="1" applyFont="1" applyBorder="1" applyAlignment="1">
      <alignment horizontal="center"/>
    </xf>
    <xf numFmtId="4" fontId="8" fillId="0" borderId="11" xfId="2" applyNumberFormat="1" applyFont="1" applyBorder="1" applyAlignment="1">
      <alignment horizontal="center"/>
    </xf>
    <xf numFmtId="3" fontId="0" fillId="0" borderId="0" xfId="0" applyNumberFormat="1"/>
    <xf numFmtId="49" fontId="8" fillId="2" borderId="12" xfId="2" applyNumberFormat="1" applyFont="1" applyFill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center" wrapText="1"/>
    </xf>
    <xf numFmtId="0" fontId="9" fillId="0" borderId="13" xfId="2" applyFont="1" applyFill="1" applyBorder="1"/>
    <xf numFmtId="0" fontId="9" fillId="0" borderId="13" xfId="2" applyFont="1" applyFill="1" applyBorder="1" applyAlignment="1">
      <alignment horizontal="center"/>
    </xf>
    <xf numFmtId="3" fontId="9" fillId="0" borderId="13" xfId="2" applyNumberFormat="1" applyFont="1" applyFill="1" applyBorder="1" applyAlignment="1">
      <alignment horizontal="center"/>
    </xf>
    <xf numFmtId="166" fontId="9" fillId="0" borderId="13" xfId="1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0" fontId="10" fillId="0" borderId="13" xfId="2" applyNumberFormat="1" applyFont="1" applyBorder="1" applyAlignment="1">
      <alignment horizontal="center"/>
    </xf>
    <xf numFmtId="4" fontId="8" fillId="0" borderId="14" xfId="2" applyNumberFormat="1" applyFont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15" fontId="8" fillId="0" borderId="13" xfId="2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4" fontId="10" fillId="0" borderId="13" xfId="2" applyNumberFormat="1" applyFont="1" applyBorder="1" applyAlignment="1">
      <alignment horizontal="center"/>
    </xf>
    <xf numFmtId="0" fontId="11" fillId="0" borderId="13" xfId="2" applyFont="1" applyFill="1" applyBorder="1"/>
    <xf numFmtId="0" fontId="11" fillId="2" borderId="13" xfId="2" applyFont="1" applyFill="1" applyBorder="1"/>
    <xf numFmtId="0" fontId="12" fillId="2" borderId="13" xfId="2" applyFont="1" applyFill="1" applyBorder="1" applyAlignment="1">
      <alignment wrapText="1"/>
    </xf>
    <xf numFmtId="49" fontId="13" fillId="2" borderId="12" xfId="2" applyNumberFormat="1" applyFont="1" applyFill="1" applyBorder="1" applyAlignment="1">
      <alignment horizontal="center" vertical="center" wrapText="1"/>
    </xf>
    <xf numFmtId="164" fontId="14" fillId="0" borderId="13" xfId="2" applyNumberFormat="1" applyFont="1" applyBorder="1" applyAlignment="1">
      <alignment horizontal="center" vertical="center" wrapText="1"/>
    </xf>
    <xf numFmtId="0" fontId="4" fillId="2" borderId="13" xfId="2" applyFont="1" applyFill="1" applyBorder="1"/>
    <xf numFmtId="0" fontId="8" fillId="2" borderId="13" xfId="2" applyFont="1" applyFill="1" applyBorder="1" applyAlignment="1">
      <alignment horizontal="center"/>
    </xf>
    <xf numFmtId="166" fontId="8" fillId="0" borderId="13" xfId="1" applyNumberFormat="1" applyFont="1" applyFill="1" applyBorder="1" applyAlignment="1">
      <alignment horizontal="center"/>
    </xf>
    <xf numFmtId="49" fontId="8" fillId="2" borderId="15" xfId="2" applyNumberFormat="1" applyFont="1" applyFill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0" fontId="11" fillId="2" borderId="16" xfId="2" applyFont="1" applyFill="1" applyBorder="1"/>
    <xf numFmtId="0" fontId="9" fillId="2" borderId="16" xfId="2" applyFont="1" applyFill="1" applyBorder="1" applyAlignment="1">
      <alignment horizontal="center"/>
    </xf>
    <xf numFmtId="3" fontId="9" fillId="0" borderId="16" xfId="2" applyNumberFormat="1" applyFont="1" applyFill="1" applyBorder="1" applyAlignment="1">
      <alignment horizontal="center"/>
    </xf>
    <xf numFmtId="166" fontId="9" fillId="0" borderId="16" xfId="1" applyNumberFormat="1" applyFont="1" applyFill="1" applyBorder="1" applyAlignment="1">
      <alignment horizontal="center"/>
    </xf>
    <xf numFmtId="0" fontId="10" fillId="0" borderId="16" xfId="2" applyNumberFormat="1" applyFont="1" applyBorder="1" applyAlignment="1">
      <alignment horizont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165" fontId="7" fillId="3" borderId="5" xfId="1" applyFont="1" applyFill="1" applyBorder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3" fontId="4" fillId="0" borderId="0" xfId="4" applyNumberFormat="1" applyFont="1" applyAlignment="1">
      <alignment horizontal="center" vertical="center" wrapText="1"/>
    </xf>
    <xf numFmtId="165" fontId="0" fillId="0" borderId="0" xfId="1" applyFont="1"/>
    <xf numFmtId="0" fontId="6" fillId="0" borderId="0" xfId="4" applyFont="1" applyAlignment="1">
      <alignment horizontal="center" vertical="center" wrapText="1"/>
    </xf>
    <xf numFmtId="4" fontId="0" fillId="0" borderId="0" xfId="0" applyNumberFormat="1" applyBorder="1"/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3" fontId="6" fillId="0" borderId="0" xfId="4" applyNumberFormat="1" applyFont="1" applyAlignment="1">
      <alignment vertical="center"/>
    </xf>
    <xf numFmtId="4" fontId="0" fillId="0" borderId="0" xfId="0" applyNumberFormat="1"/>
    <xf numFmtId="49" fontId="4" fillId="0" borderId="0" xfId="4" applyNumberFormat="1" applyFont="1" applyAlignment="1">
      <alignment vertical="center" wrapText="1"/>
    </xf>
    <xf numFmtId="0" fontId="15" fillId="0" borderId="0" xfId="4" applyFont="1" applyAlignment="1">
      <alignment horizontal="center" vertical="center"/>
    </xf>
    <xf numFmtId="0" fontId="4" fillId="0" borderId="0" xfId="4" applyFont="1" applyBorder="1" applyAlignment="1">
      <alignment vertical="center" wrapText="1"/>
    </xf>
    <xf numFmtId="4" fontId="4" fillId="0" borderId="0" xfId="3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15" fillId="0" borderId="0" xfId="4" applyFont="1" applyAlignment="1">
      <alignment vertical="center" wrapText="1"/>
    </xf>
    <xf numFmtId="3" fontId="4" fillId="0" borderId="0" xfId="4" applyNumberFormat="1" applyFont="1" applyAlignment="1">
      <alignment vertical="center" wrapText="1"/>
    </xf>
    <xf numFmtId="0" fontId="0" fillId="0" borderId="1" xfId="0" applyBorder="1"/>
    <xf numFmtId="0" fontId="16" fillId="0" borderId="1" xfId="0" applyFont="1" applyBorder="1" applyAlignment="1"/>
    <xf numFmtId="4" fontId="0" fillId="0" borderId="1" xfId="0" applyNumberFormat="1" applyBorder="1"/>
    <xf numFmtId="0" fontId="17" fillId="0" borderId="18" xfId="4" applyFont="1" applyBorder="1" applyAlignment="1">
      <alignment horizontal="center" vertical="center"/>
    </xf>
    <xf numFmtId="167" fontId="0" fillId="0" borderId="0" xfId="0" applyNumberFormat="1"/>
    <xf numFmtId="0" fontId="8" fillId="0" borderId="0" xfId="4" applyFont="1" applyAlignment="1">
      <alignment horizontal="center" vertical="center"/>
    </xf>
    <xf numFmtId="0" fontId="2" fillId="0" borderId="0" xfId="0" applyFont="1"/>
    <xf numFmtId="43" fontId="0" fillId="0" borderId="0" xfId="0" applyNumberFormat="1"/>
  </cellXfs>
  <cellStyles count="5">
    <cellStyle name="Comma" xfId="1" builtinId="3"/>
    <cellStyle name="Comma 2" xfId="3"/>
    <cellStyle name="Normal" xfId="0" builtinId="0"/>
    <cellStyle name="Normal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772026</xdr:colOff>
      <xdr:row>0</xdr:row>
      <xdr:rowOff>80210</xdr:rowOff>
    </xdr:from>
    <xdr:to>
      <xdr:col>8</xdr:col>
      <xdr:colOff>163429</xdr:colOff>
      <xdr:row>3</xdr:row>
      <xdr:rowOff>63667</xdr:rowOff>
    </xdr:to>
    <xdr:pic>
      <xdr:nvPicPr>
        <xdr:cNvPr id="3" name="Picture 2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684" y="80210"/>
          <a:ext cx="29908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topLeftCell="D1" zoomScale="95" zoomScaleNormal="95" workbookViewId="0">
      <pane ySplit="6" topLeftCell="A7" activePane="bottomLeft" state="frozen"/>
      <selection pane="bottomLeft" activeCell="H2" sqref="H2"/>
    </sheetView>
  </sheetViews>
  <sheetFormatPr defaultColWidth="9.140625" defaultRowHeight="15" x14ac:dyDescent="0.25"/>
  <cols>
    <col min="1" max="1" width="19.140625" customWidth="1"/>
    <col min="2" max="2" width="16.85546875" hidden="1" customWidth="1"/>
    <col min="3" max="3" width="23.7109375" customWidth="1"/>
    <col min="4" max="4" width="10.28515625" customWidth="1"/>
    <col min="5" max="5" width="19.28515625" customWidth="1"/>
    <col min="6" max="6" width="16.85546875" customWidth="1"/>
    <col min="7" max="7" width="16" customWidth="1"/>
    <col min="8" max="8" width="21.140625" customWidth="1"/>
    <col min="9" max="9" width="16" customWidth="1"/>
    <col min="10" max="10" width="14.85546875" customWidth="1"/>
    <col min="11" max="11" width="19.85546875" customWidth="1"/>
    <col min="12" max="12" width="15.42578125" customWidth="1"/>
    <col min="13" max="13" width="20.28515625" customWidth="1"/>
    <col min="14" max="17" width="18.7109375" customWidth="1"/>
    <col min="18" max="18" width="20" customWidth="1"/>
    <col min="19" max="24" width="18.7109375" customWidth="1"/>
  </cols>
  <sheetData>
    <row r="1" spans="1:14" ht="2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</row>
    <row r="2" spans="1:14" ht="30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</row>
    <row r="3" spans="1:14" ht="34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</row>
    <row r="4" spans="1:14" ht="17.25" customHeight="1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1" customHeight="1" thickBot="1" x14ac:dyDescent="0.3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79.5" customHeight="1" thickBot="1" x14ac:dyDescent="0.3">
      <c r="A6" s="5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9" t="s">
        <v>7</v>
      </c>
      <c r="G6" s="10" t="s">
        <v>8</v>
      </c>
      <c r="H6" s="9" t="s">
        <v>9</v>
      </c>
      <c r="I6" s="10" t="s">
        <v>10</v>
      </c>
      <c r="J6" s="9" t="s">
        <v>11</v>
      </c>
      <c r="K6" s="11" t="s">
        <v>12</v>
      </c>
      <c r="L6" s="12" t="s">
        <v>13</v>
      </c>
      <c r="M6" s="13" t="s">
        <v>14</v>
      </c>
    </row>
    <row r="7" spans="1:14" ht="32.25" customHeight="1" x14ac:dyDescent="0.25">
      <c r="A7" s="14" t="s">
        <v>15</v>
      </c>
      <c r="B7" s="15" t="s">
        <v>16</v>
      </c>
      <c r="C7" s="16" t="s">
        <v>17</v>
      </c>
      <c r="D7" s="17">
        <v>4</v>
      </c>
      <c r="E7" s="18">
        <v>0</v>
      </c>
      <c r="F7" s="18">
        <v>110</v>
      </c>
      <c r="G7" s="19">
        <v>0</v>
      </c>
      <c r="H7" s="20">
        <v>0</v>
      </c>
      <c r="I7" s="20">
        <v>0</v>
      </c>
      <c r="J7" s="18">
        <v>0</v>
      </c>
      <c r="K7" s="21">
        <f>SUM(E7:J7)</f>
        <v>110</v>
      </c>
      <c r="L7" s="22">
        <v>312.63</v>
      </c>
      <c r="M7" s="23">
        <f>+K7*L7</f>
        <v>34389.300000000003</v>
      </c>
      <c r="N7" s="24"/>
    </row>
    <row r="8" spans="1:14" ht="31.5" customHeight="1" x14ac:dyDescent="0.25">
      <c r="A8" s="25" t="s">
        <v>15</v>
      </c>
      <c r="B8" s="26" t="s">
        <v>16</v>
      </c>
      <c r="C8" s="27" t="s">
        <v>17</v>
      </c>
      <c r="D8" s="28">
        <v>6</v>
      </c>
      <c r="E8" s="29">
        <v>51088</v>
      </c>
      <c r="F8" s="29">
        <v>27287</v>
      </c>
      <c r="G8" s="29">
        <v>0</v>
      </c>
      <c r="H8" s="30">
        <v>6613</v>
      </c>
      <c r="I8" s="30">
        <v>3477</v>
      </c>
      <c r="J8" s="29">
        <v>0</v>
      </c>
      <c r="K8" s="31">
        <f>SUM(E8:J8)</f>
        <v>88465</v>
      </c>
      <c r="L8" s="32">
        <v>312.63</v>
      </c>
      <c r="M8" s="33">
        <f>+K8*L8</f>
        <v>27656812.949999999</v>
      </c>
      <c r="N8" s="24"/>
    </row>
    <row r="9" spans="1:14" ht="28.5" customHeight="1" x14ac:dyDescent="0.25">
      <c r="A9" s="25" t="s">
        <v>15</v>
      </c>
      <c r="B9" s="26" t="s">
        <v>16</v>
      </c>
      <c r="C9" s="27" t="s">
        <v>17</v>
      </c>
      <c r="D9" s="28">
        <v>8</v>
      </c>
      <c r="E9" s="29">
        <v>26519</v>
      </c>
      <c r="F9" s="29">
        <v>16582</v>
      </c>
      <c r="G9" s="29">
        <v>0</v>
      </c>
      <c r="H9" s="30">
        <v>3365</v>
      </c>
      <c r="I9" s="30">
        <v>1460</v>
      </c>
      <c r="J9" s="29">
        <v>0</v>
      </c>
      <c r="K9" s="31">
        <f t="shared" ref="K9:K72" si="0">SUM(E9:J9)</f>
        <v>47926</v>
      </c>
      <c r="L9" s="32">
        <v>312.63</v>
      </c>
      <c r="M9" s="33">
        <f t="shared" ref="M9:M72" si="1">+K9*L9</f>
        <v>14983105.379999999</v>
      </c>
      <c r="N9" s="24"/>
    </row>
    <row r="10" spans="1:14" ht="28.5" customHeight="1" x14ac:dyDescent="0.25">
      <c r="A10" s="25" t="s">
        <v>15</v>
      </c>
      <c r="B10" s="26" t="s">
        <v>16</v>
      </c>
      <c r="C10" s="27" t="s">
        <v>17</v>
      </c>
      <c r="D10" s="28">
        <v>10</v>
      </c>
      <c r="E10" s="29">
        <v>16498</v>
      </c>
      <c r="F10" s="29">
        <v>8803</v>
      </c>
      <c r="G10" s="29">
        <v>0</v>
      </c>
      <c r="H10" s="30">
        <v>2688</v>
      </c>
      <c r="I10" s="30">
        <v>0</v>
      </c>
      <c r="J10" s="29">
        <v>0</v>
      </c>
      <c r="K10" s="31">
        <f t="shared" si="0"/>
        <v>27989</v>
      </c>
      <c r="L10" s="32">
        <v>312.63</v>
      </c>
      <c r="M10" s="33">
        <f t="shared" si="1"/>
        <v>8750201.0700000003</v>
      </c>
      <c r="N10" s="24"/>
    </row>
    <row r="11" spans="1:14" ht="28.5" customHeight="1" x14ac:dyDescent="0.25">
      <c r="A11" s="25" t="s">
        <v>15</v>
      </c>
      <c r="B11" s="26" t="s">
        <v>16</v>
      </c>
      <c r="C11" s="27" t="s">
        <v>17</v>
      </c>
      <c r="D11" s="28">
        <v>12</v>
      </c>
      <c r="E11" s="29">
        <v>18062</v>
      </c>
      <c r="F11" s="29">
        <v>7253</v>
      </c>
      <c r="G11" s="29">
        <v>0</v>
      </c>
      <c r="H11" s="30">
        <v>2327</v>
      </c>
      <c r="I11" s="30">
        <v>1633</v>
      </c>
      <c r="J11" s="29">
        <v>0</v>
      </c>
      <c r="K11" s="31">
        <f t="shared" si="0"/>
        <v>29275</v>
      </c>
      <c r="L11" s="32">
        <v>312.63</v>
      </c>
      <c r="M11" s="33">
        <f t="shared" si="1"/>
        <v>9152243.25</v>
      </c>
      <c r="N11" s="24"/>
    </row>
    <row r="12" spans="1:14" ht="28.5" customHeight="1" x14ac:dyDescent="0.25">
      <c r="A12" s="25" t="s">
        <v>15</v>
      </c>
      <c r="B12" s="26" t="s">
        <v>16</v>
      </c>
      <c r="C12" s="27" t="s">
        <v>17</v>
      </c>
      <c r="D12" s="28">
        <v>14</v>
      </c>
      <c r="E12" s="29">
        <v>17112</v>
      </c>
      <c r="F12" s="29">
        <v>10431</v>
      </c>
      <c r="G12" s="29">
        <v>0</v>
      </c>
      <c r="H12" s="30">
        <v>2210</v>
      </c>
      <c r="I12" s="30">
        <v>1441</v>
      </c>
      <c r="J12" s="29">
        <v>0</v>
      </c>
      <c r="K12" s="31">
        <f t="shared" si="0"/>
        <v>31194</v>
      </c>
      <c r="L12" s="32">
        <v>312.63</v>
      </c>
      <c r="M12" s="33">
        <f t="shared" si="1"/>
        <v>9752180.2200000007</v>
      </c>
      <c r="N12" s="24"/>
    </row>
    <row r="13" spans="1:14" ht="28.5" customHeight="1" x14ac:dyDescent="0.25">
      <c r="A13" s="25" t="s">
        <v>15</v>
      </c>
      <c r="B13" s="26" t="s">
        <v>16</v>
      </c>
      <c r="C13" s="27" t="s">
        <v>17</v>
      </c>
      <c r="D13" s="28">
        <v>16</v>
      </c>
      <c r="E13" s="29">
        <v>13334</v>
      </c>
      <c r="F13" s="29">
        <v>7949</v>
      </c>
      <c r="G13" s="29">
        <v>0</v>
      </c>
      <c r="H13" s="30">
        <v>1713</v>
      </c>
      <c r="I13" s="30">
        <v>3678</v>
      </c>
      <c r="J13" s="29">
        <v>0</v>
      </c>
      <c r="K13" s="31">
        <f t="shared" si="0"/>
        <v>26674</v>
      </c>
      <c r="L13" s="32">
        <v>312.63</v>
      </c>
      <c r="M13" s="33">
        <f t="shared" si="1"/>
        <v>8339092.6200000001</v>
      </c>
      <c r="N13" s="24"/>
    </row>
    <row r="14" spans="1:14" ht="28.5" customHeight="1" x14ac:dyDescent="0.25">
      <c r="A14" s="25" t="s">
        <v>15</v>
      </c>
      <c r="B14" s="26" t="s">
        <v>16</v>
      </c>
      <c r="C14" s="27" t="s">
        <v>17</v>
      </c>
      <c r="D14" s="28">
        <v>18</v>
      </c>
      <c r="E14" s="29">
        <v>6732</v>
      </c>
      <c r="F14" s="29">
        <v>5140</v>
      </c>
      <c r="G14" s="29">
        <v>0</v>
      </c>
      <c r="H14" s="30">
        <v>853</v>
      </c>
      <c r="I14" s="30">
        <v>4122</v>
      </c>
      <c r="J14" s="29">
        <v>0</v>
      </c>
      <c r="K14" s="31">
        <f t="shared" si="0"/>
        <v>16847</v>
      </c>
      <c r="L14" s="32">
        <v>312.63</v>
      </c>
      <c r="M14" s="33">
        <f t="shared" si="1"/>
        <v>5266877.6100000003</v>
      </c>
      <c r="N14" s="24"/>
    </row>
    <row r="15" spans="1:14" ht="28.5" customHeight="1" x14ac:dyDescent="0.25">
      <c r="A15" s="25" t="s">
        <v>15</v>
      </c>
      <c r="B15" s="26" t="s">
        <v>16</v>
      </c>
      <c r="C15" s="27" t="s">
        <v>17</v>
      </c>
      <c r="D15" s="34">
        <v>20</v>
      </c>
      <c r="E15" s="29">
        <v>4834</v>
      </c>
      <c r="F15" s="29">
        <v>1076</v>
      </c>
      <c r="G15" s="29">
        <v>0</v>
      </c>
      <c r="H15" s="30">
        <v>604</v>
      </c>
      <c r="I15" s="30">
        <v>7354</v>
      </c>
      <c r="J15" s="29">
        <v>0</v>
      </c>
      <c r="K15" s="31">
        <f t="shared" si="0"/>
        <v>13868</v>
      </c>
      <c r="L15" s="32">
        <v>312.63</v>
      </c>
      <c r="M15" s="33">
        <f t="shared" si="1"/>
        <v>4335552.84</v>
      </c>
      <c r="N15" s="24"/>
    </row>
    <row r="16" spans="1:14" ht="28.5" customHeight="1" x14ac:dyDescent="0.25">
      <c r="A16" s="25" t="s">
        <v>15</v>
      </c>
      <c r="B16" s="26" t="s">
        <v>16</v>
      </c>
      <c r="C16" s="27" t="s">
        <v>17</v>
      </c>
      <c r="D16" s="28">
        <v>22</v>
      </c>
      <c r="E16" s="29">
        <v>7688</v>
      </c>
      <c r="F16" s="29">
        <v>5850</v>
      </c>
      <c r="G16" s="29">
        <v>0</v>
      </c>
      <c r="H16" s="30">
        <v>974</v>
      </c>
      <c r="I16" s="30">
        <v>4001</v>
      </c>
      <c r="J16" s="29">
        <v>0</v>
      </c>
      <c r="K16" s="31">
        <f t="shared" si="0"/>
        <v>18513</v>
      </c>
      <c r="L16" s="32">
        <v>312.63</v>
      </c>
      <c r="M16" s="33">
        <f t="shared" si="1"/>
        <v>5787719.1899999995</v>
      </c>
      <c r="N16" s="24"/>
    </row>
    <row r="17" spans="1:14" ht="28.5" customHeight="1" x14ac:dyDescent="0.25">
      <c r="A17" s="25" t="s">
        <v>15</v>
      </c>
      <c r="B17" s="26" t="s">
        <v>16</v>
      </c>
      <c r="C17" s="27" t="s">
        <v>17</v>
      </c>
      <c r="D17" s="28">
        <v>24</v>
      </c>
      <c r="E17" s="29">
        <v>2952</v>
      </c>
      <c r="F17" s="29">
        <v>1892</v>
      </c>
      <c r="G17" s="29">
        <v>0</v>
      </c>
      <c r="H17" s="30">
        <v>363</v>
      </c>
      <c r="I17" s="30">
        <v>4076</v>
      </c>
      <c r="J17" s="29">
        <v>0</v>
      </c>
      <c r="K17" s="31">
        <f t="shared" si="0"/>
        <v>9283</v>
      </c>
      <c r="L17" s="32">
        <v>312.63</v>
      </c>
      <c r="M17" s="33">
        <f t="shared" si="1"/>
        <v>2902144.29</v>
      </c>
      <c r="N17" s="24"/>
    </row>
    <row r="18" spans="1:14" ht="28.5" customHeight="1" x14ac:dyDescent="0.25">
      <c r="A18" s="25" t="s">
        <v>15</v>
      </c>
      <c r="B18" s="26" t="s">
        <v>16</v>
      </c>
      <c r="C18" s="27" t="s">
        <v>17</v>
      </c>
      <c r="D18" s="28">
        <v>26</v>
      </c>
      <c r="E18" s="29">
        <v>2011</v>
      </c>
      <c r="F18" s="29">
        <v>607</v>
      </c>
      <c r="G18" s="29">
        <v>0</v>
      </c>
      <c r="H18" s="30">
        <v>244</v>
      </c>
      <c r="I18" s="30">
        <v>3275</v>
      </c>
      <c r="J18" s="29">
        <v>0</v>
      </c>
      <c r="K18" s="31">
        <f t="shared" si="0"/>
        <v>6137</v>
      </c>
      <c r="L18" s="32">
        <v>312.63</v>
      </c>
      <c r="M18" s="33">
        <f t="shared" si="1"/>
        <v>1918610.31</v>
      </c>
      <c r="N18" s="24"/>
    </row>
    <row r="19" spans="1:14" ht="28.5" customHeight="1" x14ac:dyDescent="0.25">
      <c r="A19" s="25" t="s">
        <v>18</v>
      </c>
      <c r="B19" s="35">
        <v>43245</v>
      </c>
      <c r="C19" s="36" t="s">
        <v>19</v>
      </c>
      <c r="D19" s="37">
        <v>4</v>
      </c>
      <c r="E19" s="29">
        <v>0</v>
      </c>
      <c r="F19" s="29">
        <v>40980</v>
      </c>
      <c r="G19" s="29">
        <v>0</v>
      </c>
      <c r="H19" s="30">
        <v>0</v>
      </c>
      <c r="I19" s="30">
        <v>0</v>
      </c>
      <c r="J19" s="29">
        <v>0</v>
      </c>
      <c r="K19" s="31">
        <f t="shared" si="0"/>
        <v>40980</v>
      </c>
      <c r="L19" s="38">
        <v>172</v>
      </c>
      <c r="M19" s="33">
        <f t="shared" si="1"/>
        <v>7048560</v>
      </c>
      <c r="N19" s="24"/>
    </row>
    <row r="20" spans="1:14" ht="29.25" customHeight="1" x14ac:dyDescent="0.25">
      <c r="A20" s="25" t="s">
        <v>18</v>
      </c>
      <c r="B20" s="35">
        <v>43245</v>
      </c>
      <c r="C20" s="36" t="s">
        <v>19</v>
      </c>
      <c r="D20" s="37">
        <v>6</v>
      </c>
      <c r="E20" s="29">
        <v>39244</v>
      </c>
      <c r="F20" s="29">
        <v>12120</v>
      </c>
      <c r="G20" s="29">
        <v>0</v>
      </c>
      <c r="H20" s="30">
        <v>0</v>
      </c>
      <c r="I20" s="30">
        <v>0</v>
      </c>
      <c r="J20" s="29">
        <v>0</v>
      </c>
      <c r="K20" s="31">
        <f t="shared" si="0"/>
        <v>51364</v>
      </c>
      <c r="L20" s="38">
        <v>172</v>
      </c>
      <c r="M20" s="33">
        <f t="shared" si="1"/>
        <v>8834608</v>
      </c>
      <c r="N20" s="24"/>
    </row>
    <row r="21" spans="1:14" ht="29.25" customHeight="1" x14ac:dyDescent="0.25">
      <c r="A21" s="25" t="s">
        <v>18</v>
      </c>
      <c r="B21" s="35">
        <v>43245</v>
      </c>
      <c r="C21" s="36" t="s">
        <v>19</v>
      </c>
      <c r="D21" s="37">
        <v>8</v>
      </c>
      <c r="E21" s="29">
        <v>41139</v>
      </c>
      <c r="F21" s="29">
        <v>432</v>
      </c>
      <c r="G21" s="29">
        <v>0</v>
      </c>
      <c r="H21" s="30">
        <v>0</v>
      </c>
      <c r="I21" s="30">
        <v>0</v>
      </c>
      <c r="J21" s="29">
        <v>0</v>
      </c>
      <c r="K21" s="31">
        <f t="shared" si="0"/>
        <v>41571</v>
      </c>
      <c r="L21" s="38">
        <v>172</v>
      </c>
      <c r="M21" s="33">
        <f t="shared" si="1"/>
        <v>7150212</v>
      </c>
      <c r="N21" s="24"/>
    </row>
    <row r="22" spans="1:14" ht="29.25" customHeight="1" x14ac:dyDescent="0.25">
      <c r="A22" s="25" t="s">
        <v>18</v>
      </c>
      <c r="B22" s="35">
        <v>43245</v>
      </c>
      <c r="C22" s="36" t="s">
        <v>19</v>
      </c>
      <c r="D22" s="37">
        <v>10</v>
      </c>
      <c r="E22" s="29">
        <v>26115</v>
      </c>
      <c r="F22" s="29">
        <v>3364</v>
      </c>
      <c r="G22" s="29">
        <v>0</v>
      </c>
      <c r="H22" s="30">
        <v>0</v>
      </c>
      <c r="I22" s="30">
        <v>0</v>
      </c>
      <c r="J22" s="29">
        <v>0</v>
      </c>
      <c r="K22" s="31">
        <f t="shared" si="0"/>
        <v>29479</v>
      </c>
      <c r="L22" s="38">
        <v>172</v>
      </c>
      <c r="M22" s="33">
        <f t="shared" si="1"/>
        <v>5070388</v>
      </c>
      <c r="N22" s="24"/>
    </row>
    <row r="23" spans="1:14" ht="29.25" customHeight="1" x14ac:dyDescent="0.25">
      <c r="A23" s="25" t="s">
        <v>18</v>
      </c>
      <c r="B23" s="35">
        <v>43245</v>
      </c>
      <c r="C23" s="36" t="s">
        <v>19</v>
      </c>
      <c r="D23" s="37">
        <v>12</v>
      </c>
      <c r="E23" s="29">
        <v>20671</v>
      </c>
      <c r="F23" s="29">
        <v>3139</v>
      </c>
      <c r="G23" s="29">
        <v>0</v>
      </c>
      <c r="H23" s="30">
        <v>0</v>
      </c>
      <c r="I23" s="30">
        <v>0</v>
      </c>
      <c r="J23" s="29">
        <v>0</v>
      </c>
      <c r="K23" s="31">
        <f t="shared" si="0"/>
        <v>23810</v>
      </c>
      <c r="L23" s="38">
        <v>190</v>
      </c>
      <c r="M23" s="33">
        <f t="shared" si="1"/>
        <v>4523900</v>
      </c>
      <c r="N23" s="24"/>
    </row>
    <row r="24" spans="1:14" ht="29.25" customHeight="1" x14ac:dyDescent="0.25">
      <c r="A24" s="25" t="s">
        <v>18</v>
      </c>
      <c r="B24" s="35">
        <v>43245</v>
      </c>
      <c r="C24" s="36" t="s">
        <v>19</v>
      </c>
      <c r="D24" s="37">
        <v>14</v>
      </c>
      <c r="E24" s="29">
        <v>12187</v>
      </c>
      <c r="F24" s="29">
        <v>916</v>
      </c>
      <c r="G24" s="29">
        <v>0</v>
      </c>
      <c r="H24" s="30">
        <v>0</v>
      </c>
      <c r="I24" s="30">
        <v>0</v>
      </c>
      <c r="J24" s="29">
        <v>0</v>
      </c>
      <c r="K24" s="31">
        <f t="shared" si="0"/>
        <v>13103</v>
      </c>
      <c r="L24" s="38">
        <v>190</v>
      </c>
      <c r="M24" s="33">
        <f t="shared" si="1"/>
        <v>2489570</v>
      </c>
      <c r="N24" s="24"/>
    </row>
    <row r="25" spans="1:14" ht="29.25" customHeight="1" x14ac:dyDescent="0.25">
      <c r="A25" s="25" t="s">
        <v>18</v>
      </c>
      <c r="B25" s="35">
        <v>43245</v>
      </c>
      <c r="C25" s="36" t="s">
        <v>19</v>
      </c>
      <c r="D25" s="37">
        <v>16</v>
      </c>
      <c r="E25" s="29">
        <v>3514</v>
      </c>
      <c r="F25" s="29">
        <v>144</v>
      </c>
      <c r="G25" s="29">
        <v>0</v>
      </c>
      <c r="H25" s="30">
        <v>0</v>
      </c>
      <c r="I25" s="30">
        <v>0</v>
      </c>
      <c r="J25" s="29">
        <v>0</v>
      </c>
      <c r="K25" s="31">
        <f t="shared" si="0"/>
        <v>3658</v>
      </c>
      <c r="L25" s="38">
        <v>190</v>
      </c>
      <c r="M25" s="33">
        <f t="shared" si="1"/>
        <v>695020</v>
      </c>
      <c r="N25" s="24"/>
    </row>
    <row r="26" spans="1:14" ht="29.25" customHeight="1" x14ac:dyDescent="0.25">
      <c r="A26" s="25" t="s">
        <v>18</v>
      </c>
      <c r="B26" s="35">
        <v>43245</v>
      </c>
      <c r="C26" s="36" t="s">
        <v>19</v>
      </c>
      <c r="D26" s="37">
        <v>18</v>
      </c>
      <c r="E26" s="29">
        <v>698</v>
      </c>
      <c r="F26" s="29">
        <v>2560</v>
      </c>
      <c r="G26" s="29">
        <v>0</v>
      </c>
      <c r="H26" s="30">
        <v>0</v>
      </c>
      <c r="I26" s="30">
        <v>0</v>
      </c>
      <c r="J26" s="29">
        <v>0</v>
      </c>
      <c r="K26" s="31">
        <f t="shared" si="0"/>
        <v>3258</v>
      </c>
      <c r="L26" s="38">
        <v>190</v>
      </c>
      <c r="M26" s="33">
        <f t="shared" si="1"/>
        <v>619020</v>
      </c>
      <c r="N26" s="24"/>
    </row>
    <row r="27" spans="1:14" ht="29.25" customHeight="1" x14ac:dyDescent="0.25">
      <c r="A27" s="25" t="s">
        <v>18</v>
      </c>
      <c r="B27" s="35">
        <v>43245</v>
      </c>
      <c r="C27" s="36" t="s">
        <v>19</v>
      </c>
      <c r="D27" s="37">
        <v>20</v>
      </c>
      <c r="E27" s="29">
        <v>690</v>
      </c>
      <c r="F27" s="29">
        <v>36</v>
      </c>
      <c r="G27" s="29">
        <v>0</v>
      </c>
      <c r="H27" s="30">
        <v>0</v>
      </c>
      <c r="I27" s="30">
        <v>0</v>
      </c>
      <c r="J27" s="29">
        <v>0</v>
      </c>
      <c r="K27" s="31">
        <f t="shared" si="0"/>
        <v>726</v>
      </c>
      <c r="L27" s="38">
        <v>190</v>
      </c>
      <c r="M27" s="33">
        <f t="shared" si="1"/>
        <v>137940</v>
      </c>
      <c r="N27" s="24"/>
    </row>
    <row r="28" spans="1:14" ht="29.25" customHeight="1" x14ac:dyDescent="0.25">
      <c r="A28" s="25" t="s">
        <v>18</v>
      </c>
      <c r="B28" s="35">
        <v>43245</v>
      </c>
      <c r="C28" s="36" t="s">
        <v>19</v>
      </c>
      <c r="D28" s="37" t="s">
        <v>20</v>
      </c>
      <c r="E28" s="29">
        <v>0</v>
      </c>
      <c r="F28" s="29">
        <v>0</v>
      </c>
      <c r="G28" s="29">
        <v>0</v>
      </c>
      <c r="H28" s="30">
        <v>0</v>
      </c>
      <c r="I28" s="30">
        <v>0</v>
      </c>
      <c r="J28" s="29">
        <v>0</v>
      </c>
      <c r="K28" s="31">
        <f t="shared" si="0"/>
        <v>0</v>
      </c>
      <c r="L28" s="38">
        <v>190</v>
      </c>
      <c r="M28" s="33">
        <f t="shared" si="1"/>
        <v>0</v>
      </c>
      <c r="N28" s="24"/>
    </row>
    <row r="29" spans="1:14" ht="29.25" customHeight="1" x14ac:dyDescent="0.25">
      <c r="A29" s="25" t="s">
        <v>18</v>
      </c>
      <c r="B29" s="35">
        <v>43245</v>
      </c>
      <c r="C29" s="36" t="s">
        <v>19</v>
      </c>
      <c r="D29" s="37" t="s">
        <v>21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29">
        <v>0</v>
      </c>
      <c r="K29" s="31">
        <f t="shared" si="0"/>
        <v>0</v>
      </c>
      <c r="L29" s="38">
        <v>190</v>
      </c>
      <c r="M29" s="33">
        <f t="shared" si="1"/>
        <v>0</v>
      </c>
      <c r="N29" s="24"/>
    </row>
    <row r="30" spans="1:14" ht="29.25" customHeight="1" x14ac:dyDescent="0.25">
      <c r="A30" s="25" t="s">
        <v>22</v>
      </c>
      <c r="B30" s="35">
        <v>43245</v>
      </c>
      <c r="C30" s="36" t="s">
        <v>23</v>
      </c>
      <c r="D30" s="37">
        <v>4</v>
      </c>
      <c r="E30" s="29">
        <v>0</v>
      </c>
      <c r="F30" s="29">
        <v>9060</v>
      </c>
      <c r="G30" s="29">
        <v>0</v>
      </c>
      <c r="H30" s="30">
        <v>0</v>
      </c>
      <c r="I30" s="30">
        <v>0</v>
      </c>
      <c r="J30" s="29">
        <v>0</v>
      </c>
      <c r="K30" s="31">
        <f t="shared" si="0"/>
        <v>9060</v>
      </c>
      <c r="L30" s="38">
        <v>172</v>
      </c>
      <c r="M30" s="33">
        <f t="shared" si="1"/>
        <v>1558320</v>
      </c>
      <c r="N30" s="24"/>
    </row>
    <row r="31" spans="1:14" ht="29.25" customHeight="1" x14ac:dyDescent="0.25">
      <c r="A31" s="25" t="s">
        <v>22</v>
      </c>
      <c r="B31" s="35">
        <v>43245</v>
      </c>
      <c r="C31" s="36" t="s">
        <v>23</v>
      </c>
      <c r="D31" s="37">
        <v>6</v>
      </c>
      <c r="E31" s="29">
        <v>0</v>
      </c>
      <c r="F31" s="29">
        <v>19496</v>
      </c>
      <c r="G31" s="29">
        <v>0</v>
      </c>
      <c r="H31" s="30">
        <v>0</v>
      </c>
      <c r="I31" s="30">
        <v>0</v>
      </c>
      <c r="J31" s="29">
        <v>0</v>
      </c>
      <c r="K31" s="31">
        <f t="shared" si="0"/>
        <v>19496</v>
      </c>
      <c r="L31" s="38">
        <v>172</v>
      </c>
      <c r="M31" s="33">
        <f t="shared" si="1"/>
        <v>3353312</v>
      </c>
      <c r="N31" s="24"/>
    </row>
    <row r="32" spans="1:14" ht="29.25" customHeight="1" x14ac:dyDescent="0.25">
      <c r="A32" s="25" t="s">
        <v>22</v>
      </c>
      <c r="B32" s="35">
        <v>43245</v>
      </c>
      <c r="C32" s="36" t="s">
        <v>23</v>
      </c>
      <c r="D32" s="37">
        <v>8</v>
      </c>
      <c r="E32" s="29">
        <v>0</v>
      </c>
      <c r="F32" s="29">
        <v>12713</v>
      </c>
      <c r="G32" s="29">
        <v>0</v>
      </c>
      <c r="H32" s="30">
        <v>0</v>
      </c>
      <c r="I32" s="30">
        <v>0</v>
      </c>
      <c r="J32" s="29">
        <v>0</v>
      </c>
      <c r="K32" s="31">
        <f t="shared" si="0"/>
        <v>12713</v>
      </c>
      <c r="L32" s="38">
        <v>172</v>
      </c>
      <c r="M32" s="33">
        <f t="shared" si="1"/>
        <v>2186636</v>
      </c>
      <c r="N32" s="24"/>
    </row>
    <row r="33" spans="1:14" ht="29.25" customHeight="1" x14ac:dyDescent="0.25">
      <c r="A33" s="25" t="s">
        <v>22</v>
      </c>
      <c r="B33" s="35">
        <v>43245</v>
      </c>
      <c r="C33" s="36" t="s">
        <v>23</v>
      </c>
      <c r="D33" s="37">
        <v>10</v>
      </c>
      <c r="E33" s="29">
        <v>0</v>
      </c>
      <c r="F33" s="29">
        <v>6894</v>
      </c>
      <c r="G33" s="29">
        <v>0</v>
      </c>
      <c r="H33" s="30">
        <v>0</v>
      </c>
      <c r="I33" s="30">
        <v>0</v>
      </c>
      <c r="J33" s="29">
        <v>0</v>
      </c>
      <c r="K33" s="31">
        <f t="shared" si="0"/>
        <v>6894</v>
      </c>
      <c r="L33" s="38">
        <v>172</v>
      </c>
      <c r="M33" s="33">
        <f t="shared" si="1"/>
        <v>1185768</v>
      </c>
      <c r="N33" s="24"/>
    </row>
    <row r="34" spans="1:14" ht="29.25" customHeight="1" x14ac:dyDescent="0.25">
      <c r="A34" s="25" t="s">
        <v>22</v>
      </c>
      <c r="B34" s="35">
        <v>43245</v>
      </c>
      <c r="C34" s="36" t="s">
        <v>23</v>
      </c>
      <c r="D34" s="37">
        <v>12</v>
      </c>
      <c r="E34" s="29">
        <v>0</v>
      </c>
      <c r="F34" s="29">
        <v>9348</v>
      </c>
      <c r="G34" s="29">
        <v>0</v>
      </c>
      <c r="H34" s="30">
        <v>0</v>
      </c>
      <c r="I34" s="30">
        <v>0</v>
      </c>
      <c r="J34" s="29">
        <v>0</v>
      </c>
      <c r="K34" s="31">
        <f t="shared" si="0"/>
        <v>9348</v>
      </c>
      <c r="L34" s="38">
        <v>190</v>
      </c>
      <c r="M34" s="33">
        <f t="shared" si="1"/>
        <v>1776120</v>
      </c>
      <c r="N34" s="24"/>
    </row>
    <row r="35" spans="1:14" ht="29.25" customHeight="1" x14ac:dyDescent="0.25">
      <c r="A35" s="25" t="s">
        <v>22</v>
      </c>
      <c r="B35" s="35">
        <v>43245</v>
      </c>
      <c r="C35" s="36" t="s">
        <v>23</v>
      </c>
      <c r="D35" s="37">
        <v>14</v>
      </c>
      <c r="E35" s="29">
        <v>0</v>
      </c>
      <c r="F35" s="29">
        <v>2931</v>
      </c>
      <c r="G35" s="29">
        <v>0</v>
      </c>
      <c r="H35" s="30">
        <v>0</v>
      </c>
      <c r="I35" s="30">
        <v>0</v>
      </c>
      <c r="J35" s="29">
        <v>0</v>
      </c>
      <c r="K35" s="31">
        <f t="shared" si="0"/>
        <v>2931</v>
      </c>
      <c r="L35" s="38">
        <v>190</v>
      </c>
      <c r="M35" s="33">
        <f t="shared" si="1"/>
        <v>556890</v>
      </c>
      <c r="N35" s="24"/>
    </row>
    <row r="36" spans="1:14" ht="29.25" customHeight="1" x14ac:dyDescent="0.25">
      <c r="A36" s="25" t="s">
        <v>22</v>
      </c>
      <c r="B36" s="35">
        <v>43245</v>
      </c>
      <c r="C36" s="36" t="s">
        <v>23</v>
      </c>
      <c r="D36" s="37">
        <v>16</v>
      </c>
      <c r="E36" s="29">
        <v>0</v>
      </c>
      <c r="F36" s="29">
        <v>825</v>
      </c>
      <c r="G36" s="29">
        <v>0</v>
      </c>
      <c r="H36" s="30">
        <v>0</v>
      </c>
      <c r="I36" s="30">
        <v>0</v>
      </c>
      <c r="J36" s="29">
        <v>0</v>
      </c>
      <c r="K36" s="31">
        <f t="shared" si="0"/>
        <v>825</v>
      </c>
      <c r="L36" s="38">
        <v>190</v>
      </c>
      <c r="M36" s="33">
        <f t="shared" si="1"/>
        <v>156750</v>
      </c>
      <c r="N36" s="24"/>
    </row>
    <row r="37" spans="1:14" ht="29.25" customHeight="1" x14ac:dyDescent="0.25">
      <c r="A37" s="25" t="s">
        <v>22</v>
      </c>
      <c r="B37" s="35">
        <v>43245</v>
      </c>
      <c r="C37" s="36" t="s">
        <v>23</v>
      </c>
      <c r="D37" s="37">
        <v>18</v>
      </c>
      <c r="E37" s="29">
        <v>0</v>
      </c>
      <c r="F37" s="29">
        <v>1130</v>
      </c>
      <c r="G37" s="29">
        <v>0</v>
      </c>
      <c r="H37" s="30">
        <v>0</v>
      </c>
      <c r="I37" s="30">
        <v>0</v>
      </c>
      <c r="J37" s="29">
        <v>0</v>
      </c>
      <c r="K37" s="31">
        <f t="shared" si="0"/>
        <v>1130</v>
      </c>
      <c r="L37" s="38">
        <v>190</v>
      </c>
      <c r="M37" s="33">
        <f t="shared" si="1"/>
        <v>214700</v>
      </c>
      <c r="N37" s="24"/>
    </row>
    <row r="38" spans="1:14" ht="30.75" customHeight="1" x14ac:dyDescent="0.25">
      <c r="A38" s="25" t="s">
        <v>22</v>
      </c>
      <c r="B38" s="35">
        <v>43245</v>
      </c>
      <c r="C38" s="36" t="s">
        <v>23</v>
      </c>
      <c r="D38" s="37">
        <v>20</v>
      </c>
      <c r="E38" s="29">
        <v>0</v>
      </c>
      <c r="F38" s="29">
        <v>3640</v>
      </c>
      <c r="G38" s="29">
        <v>0</v>
      </c>
      <c r="H38" s="30">
        <v>0</v>
      </c>
      <c r="I38" s="30">
        <v>0</v>
      </c>
      <c r="J38" s="29">
        <v>0</v>
      </c>
      <c r="K38" s="31">
        <f t="shared" si="0"/>
        <v>3640</v>
      </c>
      <c r="L38" s="38">
        <v>190</v>
      </c>
      <c r="M38" s="33">
        <f t="shared" si="1"/>
        <v>691600</v>
      </c>
      <c r="N38" s="24"/>
    </row>
    <row r="39" spans="1:14" ht="29.25" customHeight="1" x14ac:dyDescent="0.25">
      <c r="A39" s="25" t="s">
        <v>22</v>
      </c>
      <c r="B39" s="35">
        <v>43245</v>
      </c>
      <c r="C39" s="36" t="s">
        <v>23</v>
      </c>
      <c r="D39" s="37" t="s">
        <v>20</v>
      </c>
      <c r="E39" s="29">
        <v>0</v>
      </c>
      <c r="F39" s="29">
        <v>0</v>
      </c>
      <c r="G39" s="29">
        <v>0</v>
      </c>
      <c r="H39" s="30">
        <v>0</v>
      </c>
      <c r="I39" s="30">
        <v>0</v>
      </c>
      <c r="J39" s="29">
        <v>0</v>
      </c>
      <c r="K39" s="31">
        <f t="shared" si="0"/>
        <v>0</v>
      </c>
      <c r="L39" s="38">
        <v>190</v>
      </c>
      <c r="M39" s="33">
        <f t="shared" si="1"/>
        <v>0</v>
      </c>
      <c r="N39" s="24"/>
    </row>
    <row r="40" spans="1:14" ht="29.25" customHeight="1" x14ac:dyDescent="0.25">
      <c r="A40" s="25" t="s">
        <v>22</v>
      </c>
      <c r="B40" s="35">
        <v>43245</v>
      </c>
      <c r="C40" s="36" t="s">
        <v>23</v>
      </c>
      <c r="D40" s="37" t="s">
        <v>21</v>
      </c>
      <c r="E40" s="29">
        <v>0</v>
      </c>
      <c r="F40" s="29">
        <v>0</v>
      </c>
      <c r="G40" s="29">
        <v>0</v>
      </c>
      <c r="H40" s="30">
        <v>0</v>
      </c>
      <c r="I40" s="30">
        <v>0</v>
      </c>
      <c r="J40" s="29">
        <v>0</v>
      </c>
      <c r="K40" s="31">
        <f t="shared" si="0"/>
        <v>0</v>
      </c>
      <c r="L40" s="38">
        <v>190</v>
      </c>
      <c r="M40" s="33">
        <f t="shared" si="1"/>
        <v>0</v>
      </c>
      <c r="N40" s="24"/>
    </row>
    <row r="41" spans="1:14" ht="29.25" customHeight="1" x14ac:dyDescent="0.25">
      <c r="A41" s="25" t="s">
        <v>24</v>
      </c>
      <c r="B41" s="35">
        <v>43245</v>
      </c>
      <c r="C41" s="36" t="s">
        <v>25</v>
      </c>
      <c r="D41" s="37">
        <v>4</v>
      </c>
      <c r="E41" s="29">
        <v>0</v>
      </c>
      <c r="F41" s="29">
        <v>0</v>
      </c>
      <c r="G41" s="29">
        <v>0</v>
      </c>
      <c r="H41" s="30">
        <v>0</v>
      </c>
      <c r="I41" s="30">
        <v>28642</v>
      </c>
      <c r="J41" s="29">
        <v>0</v>
      </c>
      <c r="K41" s="31">
        <f t="shared" si="0"/>
        <v>28642</v>
      </c>
      <c r="L41" s="38">
        <v>172</v>
      </c>
      <c r="M41" s="33">
        <f t="shared" si="1"/>
        <v>4926424</v>
      </c>
      <c r="N41" s="24"/>
    </row>
    <row r="42" spans="1:14" ht="29.25" customHeight="1" x14ac:dyDescent="0.25">
      <c r="A42" s="25" t="s">
        <v>24</v>
      </c>
      <c r="B42" s="35">
        <v>43245</v>
      </c>
      <c r="C42" s="36" t="s">
        <v>25</v>
      </c>
      <c r="D42" s="37">
        <v>6</v>
      </c>
      <c r="E42" s="29">
        <v>0</v>
      </c>
      <c r="F42" s="29">
        <v>0</v>
      </c>
      <c r="G42" s="29">
        <v>0</v>
      </c>
      <c r="H42" s="30">
        <v>6322</v>
      </c>
      <c r="I42" s="30">
        <v>4604</v>
      </c>
      <c r="J42" s="29">
        <v>0</v>
      </c>
      <c r="K42" s="31">
        <f t="shared" si="0"/>
        <v>10926</v>
      </c>
      <c r="L42" s="38">
        <v>172</v>
      </c>
      <c r="M42" s="33">
        <f t="shared" si="1"/>
        <v>1879272</v>
      </c>
      <c r="N42" s="24"/>
    </row>
    <row r="43" spans="1:14" ht="29.25" customHeight="1" x14ac:dyDescent="0.25">
      <c r="A43" s="25" t="s">
        <v>24</v>
      </c>
      <c r="B43" s="35">
        <v>43245</v>
      </c>
      <c r="C43" s="36" t="s">
        <v>25</v>
      </c>
      <c r="D43" s="37">
        <v>8</v>
      </c>
      <c r="E43" s="29">
        <v>0</v>
      </c>
      <c r="F43" s="29">
        <v>0</v>
      </c>
      <c r="G43" s="29">
        <v>0</v>
      </c>
      <c r="H43" s="30">
        <v>2683</v>
      </c>
      <c r="I43" s="30">
        <v>17083</v>
      </c>
      <c r="J43" s="29">
        <v>0</v>
      </c>
      <c r="K43" s="31">
        <f t="shared" si="0"/>
        <v>19766</v>
      </c>
      <c r="L43" s="38">
        <v>172</v>
      </c>
      <c r="M43" s="33">
        <f t="shared" si="1"/>
        <v>3399752</v>
      </c>
      <c r="N43" s="24"/>
    </row>
    <row r="44" spans="1:14" ht="29.25" customHeight="1" x14ac:dyDescent="0.25">
      <c r="A44" s="25" t="s">
        <v>24</v>
      </c>
      <c r="B44" s="35">
        <v>43245</v>
      </c>
      <c r="C44" s="36" t="s">
        <v>25</v>
      </c>
      <c r="D44" s="37">
        <v>10</v>
      </c>
      <c r="E44" s="29">
        <v>0</v>
      </c>
      <c r="F44" s="29">
        <v>0</v>
      </c>
      <c r="G44" s="29">
        <v>0</v>
      </c>
      <c r="H44" s="30">
        <v>2689</v>
      </c>
      <c r="I44" s="30">
        <v>8246</v>
      </c>
      <c r="J44" s="29">
        <v>0</v>
      </c>
      <c r="K44" s="31">
        <f t="shared" si="0"/>
        <v>10935</v>
      </c>
      <c r="L44" s="38">
        <v>172</v>
      </c>
      <c r="M44" s="33">
        <f t="shared" si="1"/>
        <v>1880820</v>
      </c>
      <c r="N44" s="24"/>
    </row>
    <row r="45" spans="1:14" ht="29.25" customHeight="1" x14ac:dyDescent="0.25">
      <c r="A45" s="25" t="s">
        <v>24</v>
      </c>
      <c r="B45" s="35">
        <v>43245</v>
      </c>
      <c r="C45" s="36" t="s">
        <v>25</v>
      </c>
      <c r="D45" s="37">
        <v>12</v>
      </c>
      <c r="E45" s="29">
        <v>0</v>
      </c>
      <c r="F45" s="29">
        <v>0</v>
      </c>
      <c r="G45" s="29">
        <v>0</v>
      </c>
      <c r="H45" s="30">
        <v>2258</v>
      </c>
      <c r="I45" s="30">
        <v>6780</v>
      </c>
      <c r="J45" s="29">
        <v>0</v>
      </c>
      <c r="K45" s="31">
        <f t="shared" si="0"/>
        <v>9038</v>
      </c>
      <c r="L45" s="38">
        <v>190</v>
      </c>
      <c r="M45" s="33">
        <f t="shared" si="1"/>
        <v>1717220</v>
      </c>
      <c r="N45" s="24"/>
    </row>
    <row r="46" spans="1:14" ht="29.25" customHeight="1" x14ac:dyDescent="0.25">
      <c r="A46" s="25" t="s">
        <v>24</v>
      </c>
      <c r="B46" s="35">
        <v>43245</v>
      </c>
      <c r="C46" s="36" t="s">
        <v>25</v>
      </c>
      <c r="D46" s="37">
        <v>14</v>
      </c>
      <c r="E46" s="29">
        <v>0</v>
      </c>
      <c r="F46" s="29">
        <v>0</v>
      </c>
      <c r="G46" s="29">
        <v>0</v>
      </c>
      <c r="H46" s="30">
        <v>1040</v>
      </c>
      <c r="I46" s="30">
        <v>6661</v>
      </c>
      <c r="J46" s="29">
        <v>0</v>
      </c>
      <c r="K46" s="31">
        <f t="shared" si="0"/>
        <v>7701</v>
      </c>
      <c r="L46" s="38">
        <v>190</v>
      </c>
      <c r="M46" s="33">
        <f t="shared" si="1"/>
        <v>1463190</v>
      </c>
      <c r="N46" s="24"/>
    </row>
    <row r="47" spans="1:14" ht="29.25" customHeight="1" x14ac:dyDescent="0.25">
      <c r="A47" s="25" t="s">
        <v>24</v>
      </c>
      <c r="B47" s="35">
        <v>43245</v>
      </c>
      <c r="C47" s="36" t="s">
        <v>25</v>
      </c>
      <c r="D47" s="37">
        <v>16</v>
      </c>
      <c r="E47" s="29">
        <v>0</v>
      </c>
      <c r="F47" s="29">
        <v>0</v>
      </c>
      <c r="G47" s="29">
        <v>0</v>
      </c>
      <c r="H47" s="30">
        <v>306</v>
      </c>
      <c r="I47" s="30">
        <v>5189</v>
      </c>
      <c r="J47" s="29">
        <v>0</v>
      </c>
      <c r="K47" s="31">
        <f t="shared" si="0"/>
        <v>5495</v>
      </c>
      <c r="L47" s="38">
        <v>190</v>
      </c>
      <c r="M47" s="33">
        <f t="shared" si="1"/>
        <v>1044050</v>
      </c>
      <c r="N47" s="24"/>
    </row>
    <row r="48" spans="1:14" ht="29.25" customHeight="1" x14ac:dyDescent="0.25">
      <c r="A48" s="25" t="s">
        <v>24</v>
      </c>
      <c r="B48" s="35">
        <v>43245</v>
      </c>
      <c r="C48" s="36" t="s">
        <v>25</v>
      </c>
      <c r="D48" s="37">
        <v>18</v>
      </c>
      <c r="E48" s="29">
        <v>0</v>
      </c>
      <c r="F48" s="29">
        <v>0</v>
      </c>
      <c r="G48" s="29">
        <v>0</v>
      </c>
      <c r="H48" s="30">
        <v>59</v>
      </c>
      <c r="I48" s="30">
        <v>3499</v>
      </c>
      <c r="J48" s="29">
        <v>0</v>
      </c>
      <c r="K48" s="31">
        <f t="shared" si="0"/>
        <v>3558</v>
      </c>
      <c r="L48" s="38">
        <v>190</v>
      </c>
      <c r="M48" s="33">
        <f t="shared" si="1"/>
        <v>676020</v>
      </c>
      <c r="N48" s="24"/>
    </row>
    <row r="49" spans="1:14" ht="29.25" customHeight="1" x14ac:dyDescent="0.25">
      <c r="A49" s="25" t="s">
        <v>24</v>
      </c>
      <c r="B49" s="35">
        <v>43245</v>
      </c>
      <c r="C49" s="36" t="s">
        <v>25</v>
      </c>
      <c r="D49" s="37">
        <v>20</v>
      </c>
      <c r="E49" s="29">
        <v>0</v>
      </c>
      <c r="F49" s="29">
        <v>0</v>
      </c>
      <c r="G49" s="29">
        <v>0</v>
      </c>
      <c r="H49" s="30">
        <v>59</v>
      </c>
      <c r="I49" s="30">
        <v>5437</v>
      </c>
      <c r="J49" s="29">
        <v>0</v>
      </c>
      <c r="K49" s="31">
        <f t="shared" si="0"/>
        <v>5496</v>
      </c>
      <c r="L49" s="38">
        <v>190</v>
      </c>
      <c r="M49" s="33">
        <f t="shared" si="1"/>
        <v>1044240</v>
      </c>
      <c r="N49" s="24"/>
    </row>
    <row r="50" spans="1:14" ht="29.25" customHeight="1" x14ac:dyDescent="0.25">
      <c r="A50" s="25" t="s">
        <v>24</v>
      </c>
      <c r="B50" s="35">
        <v>43245</v>
      </c>
      <c r="C50" s="36" t="s">
        <v>25</v>
      </c>
      <c r="D50" s="37" t="s">
        <v>20</v>
      </c>
      <c r="E50" s="29">
        <v>0</v>
      </c>
      <c r="F50" s="29">
        <v>0</v>
      </c>
      <c r="G50" s="29">
        <v>0</v>
      </c>
      <c r="H50" s="30">
        <v>0</v>
      </c>
      <c r="I50" s="30">
        <v>160</v>
      </c>
      <c r="J50" s="29">
        <v>0</v>
      </c>
      <c r="K50" s="31">
        <f t="shared" si="0"/>
        <v>160</v>
      </c>
      <c r="L50" s="38">
        <v>190</v>
      </c>
      <c r="M50" s="33">
        <f t="shared" si="1"/>
        <v>30400</v>
      </c>
      <c r="N50" s="24"/>
    </row>
    <row r="51" spans="1:14" ht="29.25" customHeight="1" x14ac:dyDescent="0.25">
      <c r="A51" s="25" t="s">
        <v>24</v>
      </c>
      <c r="B51" s="35">
        <v>43245</v>
      </c>
      <c r="C51" s="36" t="s">
        <v>25</v>
      </c>
      <c r="D51" s="37" t="s">
        <v>21</v>
      </c>
      <c r="E51" s="29">
        <v>0</v>
      </c>
      <c r="F51" s="29">
        <v>0</v>
      </c>
      <c r="G51" s="29">
        <v>0</v>
      </c>
      <c r="H51" s="30">
        <v>0</v>
      </c>
      <c r="I51" s="30">
        <v>212</v>
      </c>
      <c r="J51" s="29">
        <v>0</v>
      </c>
      <c r="K51" s="31">
        <f t="shared" si="0"/>
        <v>212</v>
      </c>
      <c r="L51" s="38">
        <v>190</v>
      </c>
      <c r="M51" s="33">
        <f t="shared" si="1"/>
        <v>40280</v>
      </c>
      <c r="N51" s="24"/>
    </row>
    <row r="52" spans="1:14" ht="29.25" customHeight="1" x14ac:dyDescent="0.25">
      <c r="A52" s="25" t="s">
        <v>26</v>
      </c>
      <c r="B52" s="35">
        <v>43399</v>
      </c>
      <c r="C52" s="36" t="s">
        <v>27</v>
      </c>
      <c r="D52" s="37">
        <v>4</v>
      </c>
      <c r="E52" s="29">
        <v>0</v>
      </c>
      <c r="F52" s="29">
        <v>18420</v>
      </c>
      <c r="G52" s="29">
        <v>0</v>
      </c>
      <c r="H52" s="30">
        <v>0</v>
      </c>
      <c r="I52" s="30">
        <v>0</v>
      </c>
      <c r="J52" s="29">
        <v>0</v>
      </c>
      <c r="K52" s="31">
        <f t="shared" si="0"/>
        <v>18420</v>
      </c>
      <c r="L52" s="38">
        <v>172</v>
      </c>
      <c r="M52" s="33">
        <f t="shared" si="1"/>
        <v>3168240</v>
      </c>
      <c r="N52" s="24"/>
    </row>
    <row r="53" spans="1:14" ht="29.25" customHeight="1" x14ac:dyDescent="0.25">
      <c r="A53" s="25" t="s">
        <v>26</v>
      </c>
      <c r="B53" s="35">
        <v>43399</v>
      </c>
      <c r="C53" s="36" t="s">
        <v>27</v>
      </c>
      <c r="D53" s="37">
        <v>6</v>
      </c>
      <c r="E53" s="29">
        <v>0</v>
      </c>
      <c r="F53" s="29">
        <v>20201</v>
      </c>
      <c r="G53" s="29">
        <v>0</v>
      </c>
      <c r="H53" s="30">
        <v>0</v>
      </c>
      <c r="I53" s="30">
        <v>0</v>
      </c>
      <c r="J53" s="29">
        <v>0</v>
      </c>
      <c r="K53" s="31">
        <f t="shared" si="0"/>
        <v>20201</v>
      </c>
      <c r="L53" s="38">
        <v>172</v>
      </c>
      <c r="M53" s="33">
        <f t="shared" si="1"/>
        <v>3474572</v>
      </c>
      <c r="N53" s="24"/>
    </row>
    <row r="54" spans="1:14" ht="29.25" customHeight="1" x14ac:dyDescent="0.25">
      <c r="A54" s="25" t="s">
        <v>26</v>
      </c>
      <c r="B54" s="35">
        <v>43399</v>
      </c>
      <c r="C54" s="36" t="s">
        <v>27</v>
      </c>
      <c r="D54" s="37">
        <v>8</v>
      </c>
      <c r="E54" s="29">
        <v>0</v>
      </c>
      <c r="F54" s="29">
        <v>15125</v>
      </c>
      <c r="G54" s="29">
        <v>0</v>
      </c>
      <c r="H54" s="30">
        <v>0</v>
      </c>
      <c r="I54" s="30">
        <v>0</v>
      </c>
      <c r="J54" s="29">
        <v>0</v>
      </c>
      <c r="K54" s="31">
        <f t="shared" si="0"/>
        <v>15125</v>
      </c>
      <c r="L54" s="38">
        <v>172</v>
      </c>
      <c r="M54" s="33">
        <f t="shared" si="1"/>
        <v>2601500</v>
      </c>
      <c r="N54" s="24"/>
    </row>
    <row r="55" spans="1:14" ht="29.25" customHeight="1" x14ac:dyDescent="0.25">
      <c r="A55" s="25" t="s">
        <v>26</v>
      </c>
      <c r="B55" s="35">
        <v>43399</v>
      </c>
      <c r="C55" s="36" t="s">
        <v>27</v>
      </c>
      <c r="D55" s="37">
        <v>10</v>
      </c>
      <c r="E55" s="29">
        <v>0</v>
      </c>
      <c r="F55" s="29">
        <v>15002</v>
      </c>
      <c r="G55" s="29">
        <v>0</v>
      </c>
      <c r="H55" s="30">
        <v>0</v>
      </c>
      <c r="I55" s="30">
        <v>0</v>
      </c>
      <c r="J55" s="29">
        <v>0</v>
      </c>
      <c r="K55" s="31">
        <f t="shared" si="0"/>
        <v>15002</v>
      </c>
      <c r="L55" s="38">
        <v>172</v>
      </c>
      <c r="M55" s="33">
        <f t="shared" si="1"/>
        <v>2580344</v>
      </c>
      <c r="N55" s="24"/>
    </row>
    <row r="56" spans="1:14" ht="29.25" customHeight="1" x14ac:dyDescent="0.25">
      <c r="A56" s="25" t="s">
        <v>26</v>
      </c>
      <c r="B56" s="35">
        <v>43399</v>
      </c>
      <c r="C56" s="36" t="s">
        <v>27</v>
      </c>
      <c r="D56" s="37">
        <v>12</v>
      </c>
      <c r="E56" s="29">
        <v>0</v>
      </c>
      <c r="F56" s="29">
        <v>11024</v>
      </c>
      <c r="G56" s="29">
        <v>0</v>
      </c>
      <c r="H56" s="30">
        <v>0</v>
      </c>
      <c r="I56" s="30">
        <v>0</v>
      </c>
      <c r="J56" s="29">
        <v>0</v>
      </c>
      <c r="K56" s="31">
        <f t="shared" si="0"/>
        <v>11024</v>
      </c>
      <c r="L56" s="38">
        <v>190</v>
      </c>
      <c r="M56" s="33">
        <f t="shared" si="1"/>
        <v>2094560</v>
      </c>
      <c r="N56" s="24"/>
    </row>
    <row r="57" spans="1:14" ht="29.25" customHeight="1" x14ac:dyDescent="0.25">
      <c r="A57" s="25" t="s">
        <v>26</v>
      </c>
      <c r="B57" s="35">
        <v>43399</v>
      </c>
      <c r="C57" s="36" t="s">
        <v>27</v>
      </c>
      <c r="D57" s="37">
        <v>14</v>
      </c>
      <c r="E57" s="29">
        <v>0</v>
      </c>
      <c r="F57" s="29">
        <v>5509</v>
      </c>
      <c r="G57" s="29">
        <v>0</v>
      </c>
      <c r="H57" s="30">
        <v>0</v>
      </c>
      <c r="I57" s="30">
        <v>0</v>
      </c>
      <c r="J57" s="29">
        <v>0</v>
      </c>
      <c r="K57" s="31">
        <f t="shared" si="0"/>
        <v>5509</v>
      </c>
      <c r="L57" s="38">
        <v>190</v>
      </c>
      <c r="M57" s="33">
        <f t="shared" si="1"/>
        <v>1046710</v>
      </c>
      <c r="N57" s="24"/>
    </row>
    <row r="58" spans="1:14" ht="29.25" customHeight="1" x14ac:dyDescent="0.25">
      <c r="A58" s="25" t="s">
        <v>26</v>
      </c>
      <c r="B58" s="35">
        <v>43399</v>
      </c>
      <c r="C58" s="36" t="s">
        <v>27</v>
      </c>
      <c r="D58" s="37">
        <v>16</v>
      </c>
      <c r="E58" s="29">
        <v>0</v>
      </c>
      <c r="F58" s="29">
        <v>6881</v>
      </c>
      <c r="G58" s="29">
        <v>0</v>
      </c>
      <c r="H58" s="30">
        <v>0</v>
      </c>
      <c r="I58" s="30">
        <v>0</v>
      </c>
      <c r="J58" s="29">
        <v>0</v>
      </c>
      <c r="K58" s="31">
        <f t="shared" si="0"/>
        <v>6881</v>
      </c>
      <c r="L58" s="38">
        <v>190</v>
      </c>
      <c r="M58" s="33">
        <f t="shared" si="1"/>
        <v>1307390</v>
      </c>
      <c r="N58" s="24"/>
    </row>
    <row r="59" spans="1:14" ht="29.25" customHeight="1" x14ac:dyDescent="0.25">
      <c r="A59" s="25" t="s">
        <v>26</v>
      </c>
      <c r="B59" s="35">
        <v>43399</v>
      </c>
      <c r="C59" s="36" t="s">
        <v>27</v>
      </c>
      <c r="D59" s="37">
        <v>18</v>
      </c>
      <c r="E59" s="29">
        <v>0</v>
      </c>
      <c r="F59" s="29">
        <v>8517</v>
      </c>
      <c r="G59" s="29">
        <v>0</v>
      </c>
      <c r="H59" s="30">
        <v>0</v>
      </c>
      <c r="I59" s="30">
        <v>0</v>
      </c>
      <c r="J59" s="29">
        <v>0</v>
      </c>
      <c r="K59" s="31">
        <f t="shared" si="0"/>
        <v>8517</v>
      </c>
      <c r="L59" s="38">
        <v>190</v>
      </c>
      <c r="M59" s="33">
        <f t="shared" si="1"/>
        <v>1618230</v>
      </c>
      <c r="N59" s="24"/>
    </row>
    <row r="60" spans="1:14" ht="29.25" customHeight="1" x14ac:dyDescent="0.25">
      <c r="A60" s="25" t="s">
        <v>26</v>
      </c>
      <c r="B60" s="35">
        <v>43399</v>
      </c>
      <c r="C60" s="36" t="s">
        <v>27</v>
      </c>
      <c r="D60" s="37">
        <v>20</v>
      </c>
      <c r="E60" s="29">
        <v>0</v>
      </c>
      <c r="F60" s="29">
        <v>30118</v>
      </c>
      <c r="G60" s="29">
        <v>0</v>
      </c>
      <c r="H60" s="30">
        <v>0</v>
      </c>
      <c r="I60" s="30">
        <v>0</v>
      </c>
      <c r="J60" s="29">
        <v>0</v>
      </c>
      <c r="K60" s="31">
        <f t="shared" si="0"/>
        <v>30118</v>
      </c>
      <c r="L60" s="38">
        <v>190</v>
      </c>
      <c r="M60" s="33">
        <f t="shared" si="1"/>
        <v>5722420</v>
      </c>
      <c r="N60" s="24"/>
    </row>
    <row r="61" spans="1:14" ht="29.25" customHeight="1" x14ac:dyDescent="0.25">
      <c r="A61" s="25" t="s">
        <v>26</v>
      </c>
      <c r="B61" s="35">
        <v>43399</v>
      </c>
      <c r="C61" s="36" t="s">
        <v>27</v>
      </c>
      <c r="D61" s="37" t="s">
        <v>20</v>
      </c>
      <c r="E61" s="29">
        <v>0</v>
      </c>
      <c r="F61" s="29">
        <v>632</v>
      </c>
      <c r="G61" s="29">
        <v>0</v>
      </c>
      <c r="H61" s="30">
        <v>0</v>
      </c>
      <c r="I61" s="30">
        <v>0</v>
      </c>
      <c r="J61" s="29">
        <v>0</v>
      </c>
      <c r="K61" s="31">
        <f t="shared" si="0"/>
        <v>632</v>
      </c>
      <c r="L61" s="38">
        <v>190</v>
      </c>
      <c r="M61" s="33">
        <f t="shared" si="1"/>
        <v>120080</v>
      </c>
      <c r="N61" s="24"/>
    </row>
    <row r="62" spans="1:14" ht="29.25" customHeight="1" x14ac:dyDescent="0.25">
      <c r="A62" s="25" t="s">
        <v>26</v>
      </c>
      <c r="B62" s="35">
        <v>43399</v>
      </c>
      <c r="C62" s="36" t="s">
        <v>27</v>
      </c>
      <c r="D62" s="37" t="s">
        <v>21</v>
      </c>
      <c r="E62" s="29">
        <v>0</v>
      </c>
      <c r="F62" s="29">
        <v>662</v>
      </c>
      <c r="G62" s="29">
        <v>0</v>
      </c>
      <c r="H62" s="30">
        <v>0</v>
      </c>
      <c r="I62" s="30">
        <v>0</v>
      </c>
      <c r="J62" s="29">
        <v>0</v>
      </c>
      <c r="K62" s="31">
        <f t="shared" si="0"/>
        <v>662</v>
      </c>
      <c r="L62" s="38">
        <v>190</v>
      </c>
      <c r="M62" s="33">
        <f t="shared" si="1"/>
        <v>125780</v>
      </c>
      <c r="N62" s="24"/>
    </row>
    <row r="63" spans="1:14" ht="29.25" customHeight="1" x14ac:dyDescent="0.25">
      <c r="A63" s="25" t="s">
        <v>28</v>
      </c>
      <c r="B63" s="35">
        <v>43416</v>
      </c>
      <c r="C63" s="36" t="s">
        <v>29</v>
      </c>
      <c r="D63" s="37">
        <v>4</v>
      </c>
      <c r="E63" s="29">
        <v>0</v>
      </c>
      <c r="F63" s="29">
        <v>0</v>
      </c>
      <c r="G63" s="29">
        <v>0</v>
      </c>
      <c r="H63" s="30">
        <v>0</v>
      </c>
      <c r="I63" s="30">
        <v>27139</v>
      </c>
      <c r="J63" s="29">
        <v>0</v>
      </c>
      <c r="K63" s="31">
        <f t="shared" si="0"/>
        <v>27139</v>
      </c>
      <c r="L63" s="38">
        <v>172</v>
      </c>
      <c r="M63" s="33">
        <f t="shared" si="1"/>
        <v>4667908</v>
      </c>
      <c r="N63" s="24"/>
    </row>
    <row r="64" spans="1:14" ht="29.25" customHeight="1" x14ac:dyDescent="0.25">
      <c r="A64" s="25" t="s">
        <v>28</v>
      </c>
      <c r="B64" s="35">
        <v>43416</v>
      </c>
      <c r="C64" s="36" t="s">
        <v>29</v>
      </c>
      <c r="D64" s="37">
        <v>6</v>
      </c>
      <c r="E64" s="29">
        <v>0</v>
      </c>
      <c r="F64" s="29">
        <v>0</v>
      </c>
      <c r="G64" s="29">
        <v>0</v>
      </c>
      <c r="H64" s="30">
        <v>2709</v>
      </c>
      <c r="I64" s="30">
        <v>25779</v>
      </c>
      <c r="J64" s="29">
        <v>0</v>
      </c>
      <c r="K64" s="31">
        <f t="shared" si="0"/>
        <v>28488</v>
      </c>
      <c r="L64" s="38">
        <v>172</v>
      </c>
      <c r="M64" s="33">
        <f t="shared" si="1"/>
        <v>4899936</v>
      </c>
      <c r="N64" s="24"/>
    </row>
    <row r="65" spans="1:14" ht="29.25" customHeight="1" x14ac:dyDescent="0.25">
      <c r="A65" s="25" t="s">
        <v>28</v>
      </c>
      <c r="B65" s="35">
        <v>43416</v>
      </c>
      <c r="C65" s="36" t="s">
        <v>29</v>
      </c>
      <c r="D65" s="37">
        <v>8</v>
      </c>
      <c r="E65" s="29">
        <v>0</v>
      </c>
      <c r="F65" s="29">
        <v>0</v>
      </c>
      <c r="G65" s="29">
        <v>0</v>
      </c>
      <c r="H65" s="30">
        <v>1151</v>
      </c>
      <c r="I65" s="30">
        <v>27380</v>
      </c>
      <c r="J65" s="29">
        <v>0</v>
      </c>
      <c r="K65" s="31">
        <f t="shared" si="0"/>
        <v>28531</v>
      </c>
      <c r="L65" s="38">
        <v>172</v>
      </c>
      <c r="M65" s="33">
        <f t="shared" si="1"/>
        <v>4907332</v>
      </c>
      <c r="N65" s="24"/>
    </row>
    <row r="66" spans="1:14" ht="29.25" customHeight="1" x14ac:dyDescent="0.25">
      <c r="A66" s="25" t="s">
        <v>28</v>
      </c>
      <c r="B66" s="35">
        <v>43416</v>
      </c>
      <c r="C66" s="36" t="s">
        <v>29</v>
      </c>
      <c r="D66" s="37">
        <v>10</v>
      </c>
      <c r="E66" s="29">
        <v>0</v>
      </c>
      <c r="F66" s="29">
        <v>0</v>
      </c>
      <c r="G66" s="29">
        <v>0</v>
      </c>
      <c r="H66" s="30">
        <v>1157</v>
      </c>
      <c r="I66" s="30">
        <v>21381</v>
      </c>
      <c r="J66" s="29">
        <v>0</v>
      </c>
      <c r="K66" s="31">
        <f t="shared" si="0"/>
        <v>22538</v>
      </c>
      <c r="L66" s="38">
        <v>172</v>
      </c>
      <c r="M66" s="33">
        <f t="shared" si="1"/>
        <v>3876536</v>
      </c>
      <c r="N66" s="24"/>
    </row>
    <row r="67" spans="1:14" ht="29.25" customHeight="1" x14ac:dyDescent="0.25">
      <c r="A67" s="25" t="s">
        <v>28</v>
      </c>
      <c r="B67" s="35">
        <v>43416</v>
      </c>
      <c r="C67" s="36" t="s">
        <v>29</v>
      </c>
      <c r="D67" s="37">
        <v>12</v>
      </c>
      <c r="E67" s="29">
        <v>0</v>
      </c>
      <c r="F67" s="29">
        <v>0</v>
      </c>
      <c r="G67" s="29">
        <v>0</v>
      </c>
      <c r="H67" s="30">
        <v>966</v>
      </c>
      <c r="I67" s="30">
        <v>17957</v>
      </c>
      <c r="J67" s="29">
        <v>0</v>
      </c>
      <c r="K67" s="31">
        <f t="shared" si="0"/>
        <v>18923</v>
      </c>
      <c r="L67" s="38">
        <v>190</v>
      </c>
      <c r="M67" s="33">
        <f t="shared" si="1"/>
        <v>3595370</v>
      </c>
      <c r="N67" s="24"/>
    </row>
    <row r="68" spans="1:14" ht="29.25" customHeight="1" x14ac:dyDescent="0.25">
      <c r="A68" s="25" t="s">
        <v>28</v>
      </c>
      <c r="B68" s="35">
        <v>43416</v>
      </c>
      <c r="C68" s="36" t="s">
        <v>29</v>
      </c>
      <c r="D68" s="37">
        <v>14</v>
      </c>
      <c r="E68" s="29">
        <v>0</v>
      </c>
      <c r="F68" s="29">
        <v>0</v>
      </c>
      <c r="G68" s="29">
        <v>0</v>
      </c>
      <c r="H68" s="30">
        <v>449</v>
      </c>
      <c r="I68" s="30">
        <v>17863</v>
      </c>
      <c r="J68" s="29">
        <v>0</v>
      </c>
      <c r="K68" s="31">
        <f t="shared" si="0"/>
        <v>18312</v>
      </c>
      <c r="L68" s="38">
        <v>190</v>
      </c>
      <c r="M68" s="33">
        <f t="shared" si="1"/>
        <v>3479280</v>
      </c>
      <c r="N68" s="24"/>
    </row>
    <row r="69" spans="1:14" ht="29.25" customHeight="1" x14ac:dyDescent="0.25">
      <c r="A69" s="25" t="s">
        <v>28</v>
      </c>
      <c r="B69" s="35">
        <v>43416</v>
      </c>
      <c r="C69" s="36" t="s">
        <v>29</v>
      </c>
      <c r="D69" s="37">
        <v>16</v>
      </c>
      <c r="E69" s="29">
        <v>0</v>
      </c>
      <c r="F69" s="29">
        <v>0</v>
      </c>
      <c r="G69" s="29">
        <v>0</v>
      </c>
      <c r="H69" s="30">
        <v>126</v>
      </c>
      <c r="I69" s="30">
        <v>11884</v>
      </c>
      <c r="J69" s="29">
        <v>0</v>
      </c>
      <c r="K69" s="31">
        <f t="shared" si="0"/>
        <v>12010</v>
      </c>
      <c r="L69" s="38">
        <v>190</v>
      </c>
      <c r="M69" s="33">
        <f t="shared" si="1"/>
        <v>2281900</v>
      </c>
      <c r="N69" s="24"/>
    </row>
    <row r="70" spans="1:14" ht="29.25" customHeight="1" x14ac:dyDescent="0.25">
      <c r="A70" s="25" t="s">
        <v>28</v>
      </c>
      <c r="B70" s="35">
        <v>43416</v>
      </c>
      <c r="C70" s="36" t="s">
        <v>29</v>
      </c>
      <c r="D70" s="37">
        <v>18</v>
      </c>
      <c r="E70" s="29">
        <v>0</v>
      </c>
      <c r="F70" s="29">
        <v>0</v>
      </c>
      <c r="G70" s="29">
        <v>0</v>
      </c>
      <c r="H70" s="30">
        <v>23</v>
      </c>
      <c r="I70" s="30">
        <v>13794</v>
      </c>
      <c r="J70" s="29">
        <v>0</v>
      </c>
      <c r="K70" s="31">
        <f t="shared" si="0"/>
        <v>13817</v>
      </c>
      <c r="L70" s="38">
        <v>190</v>
      </c>
      <c r="M70" s="33">
        <f t="shared" si="1"/>
        <v>2625230</v>
      </c>
      <c r="N70" s="24"/>
    </row>
    <row r="71" spans="1:14" ht="29.25" customHeight="1" x14ac:dyDescent="0.25">
      <c r="A71" s="25" t="s">
        <v>28</v>
      </c>
      <c r="B71" s="35">
        <v>43416</v>
      </c>
      <c r="C71" s="36" t="s">
        <v>29</v>
      </c>
      <c r="D71" s="37">
        <v>20</v>
      </c>
      <c r="E71" s="29">
        <v>0</v>
      </c>
      <c r="F71" s="29">
        <v>0</v>
      </c>
      <c r="G71" s="29">
        <v>0</v>
      </c>
      <c r="H71" s="30">
        <v>23</v>
      </c>
      <c r="I71" s="30">
        <v>9281</v>
      </c>
      <c r="J71" s="29">
        <v>0</v>
      </c>
      <c r="K71" s="31">
        <f t="shared" si="0"/>
        <v>9304</v>
      </c>
      <c r="L71" s="38">
        <v>190</v>
      </c>
      <c r="M71" s="33">
        <f t="shared" si="1"/>
        <v>1767760</v>
      </c>
      <c r="N71" s="24"/>
    </row>
    <row r="72" spans="1:14" ht="29.25" customHeight="1" x14ac:dyDescent="0.25">
      <c r="A72" s="25" t="s">
        <v>28</v>
      </c>
      <c r="B72" s="35">
        <v>43416</v>
      </c>
      <c r="C72" s="36" t="s">
        <v>29</v>
      </c>
      <c r="D72" s="37" t="s">
        <v>20</v>
      </c>
      <c r="E72" s="29">
        <v>0</v>
      </c>
      <c r="F72" s="29">
        <v>0</v>
      </c>
      <c r="G72" s="29">
        <v>0</v>
      </c>
      <c r="H72" s="30">
        <v>0</v>
      </c>
      <c r="I72" s="30">
        <v>720</v>
      </c>
      <c r="J72" s="29">
        <v>0</v>
      </c>
      <c r="K72" s="31">
        <f t="shared" si="0"/>
        <v>720</v>
      </c>
      <c r="L72" s="38">
        <v>190</v>
      </c>
      <c r="M72" s="33">
        <f t="shared" si="1"/>
        <v>136800</v>
      </c>
      <c r="N72" s="24"/>
    </row>
    <row r="73" spans="1:14" ht="29.25" customHeight="1" x14ac:dyDescent="0.25">
      <c r="A73" s="25" t="s">
        <v>28</v>
      </c>
      <c r="B73" s="35">
        <v>43416</v>
      </c>
      <c r="C73" s="36" t="s">
        <v>29</v>
      </c>
      <c r="D73" s="37" t="s">
        <v>21</v>
      </c>
      <c r="E73" s="29">
        <v>0</v>
      </c>
      <c r="F73" s="29">
        <v>0</v>
      </c>
      <c r="G73" s="29">
        <v>0</v>
      </c>
      <c r="H73" s="30">
        <v>0</v>
      </c>
      <c r="I73" s="30">
        <v>635</v>
      </c>
      <c r="J73" s="29">
        <v>0</v>
      </c>
      <c r="K73" s="31">
        <f t="shared" ref="K73:K128" si="2">SUM(E73:J73)</f>
        <v>635</v>
      </c>
      <c r="L73" s="38">
        <v>190</v>
      </c>
      <c r="M73" s="33">
        <f t="shared" ref="M73:M128" si="3">+K73*L73</f>
        <v>120650</v>
      </c>
      <c r="N73" s="24"/>
    </row>
    <row r="74" spans="1:14" ht="29.25" customHeight="1" x14ac:dyDescent="0.25">
      <c r="A74" s="25" t="s">
        <v>30</v>
      </c>
      <c r="B74" s="26" t="s">
        <v>16</v>
      </c>
      <c r="C74" s="39" t="s">
        <v>31</v>
      </c>
      <c r="D74" s="34">
        <v>27</v>
      </c>
      <c r="E74" s="29">
        <v>0</v>
      </c>
      <c r="F74" s="29">
        <v>0</v>
      </c>
      <c r="G74" s="29">
        <v>0</v>
      </c>
      <c r="H74" s="30">
        <v>0</v>
      </c>
      <c r="I74" s="30">
        <v>365</v>
      </c>
      <c r="J74" s="29">
        <v>0</v>
      </c>
      <c r="K74" s="31">
        <f t="shared" si="2"/>
        <v>365</v>
      </c>
      <c r="L74" s="38">
        <v>477</v>
      </c>
      <c r="M74" s="33">
        <f t="shared" si="3"/>
        <v>174105</v>
      </c>
      <c r="N74" s="24"/>
    </row>
    <row r="75" spans="1:14" ht="28.5" customHeight="1" x14ac:dyDescent="0.25">
      <c r="A75" s="25" t="s">
        <v>30</v>
      </c>
      <c r="B75" s="26" t="s">
        <v>16</v>
      </c>
      <c r="C75" s="39" t="s">
        <v>31</v>
      </c>
      <c r="D75" s="34">
        <v>28</v>
      </c>
      <c r="E75" s="29">
        <v>357</v>
      </c>
      <c r="F75" s="29">
        <v>3331</v>
      </c>
      <c r="G75" s="29">
        <v>0</v>
      </c>
      <c r="H75" s="30">
        <v>550</v>
      </c>
      <c r="I75" s="30">
        <v>489</v>
      </c>
      <c r="J75" s="29">
        <v>0</v>
      </c>
      <c r="K75" s="31">
        <f t="shared" si="2"/>
        <v>4727</v>
      </c>
      <c r="L75" s="38">
        <v>477</v>
      </c>
      <c r="M75" s="33">
        <f t="shared" si="3"/>
        <v>2254779</v>
      </c>
      <c r="N75" s="24"/>
    </row>
    <row r="76" spans="1:14" ht="28.5" customHeight="1" x14ac:dyDescent="0.25">
      <c r="A76" s="25" t="s">
        <v>30</v>
      </c>
      <c r="B76" s="26" t="s">
        <v>16</v>
      </c>
      <c r="C76" s="39" t="s">
        <v>31</v>
      </c>
      <c r="D76" s="34">
        <v>29</v>
      </c>
      <c r="E76" s="29">
        <v>357</v>
      </c>
      <c r="F76" s="29">
        <v>2762</v>
      </c>
      <c r="G76" s="29">
        <v>0</v>
      </c>
      <c r="H76" s="30">
        <v>550</v>
      </c>
      <c r="I76" s="30">
        <v>1400</v>
      </c>
      <c r="J76" s="29">
        <v>0</v>
      </c>
      <c r="K76" s="31">
        <f t="shared" si="2"/>
        <v>5069</v>
      </c>
      <c r="L76" s="38">
        <v>477</v>
      </c>
      <c r="M76" s="33">
        <f t="shared" si="3"/>
        <v>2417913</v>
      </c>
      <c r="N76" s="24"/>
    </row>
    <row r="77" spans="1:14" ht="28.5" customHeight="1" x14ac:dyDescent="0.25">
      <c r="A77" s="25" t="s">
        <v>30</v>
      </c>
      <c r="B77" s="26" t="s">
        <v>16</v>
      </c>
      <c r="C77" s="39" t="s">
        <v>31</v>
      </c>
      <c r="D77" s="34">
        <v>30</v>
      </c>
      <c r="E77" s="29">
        <v>501</v>
      </c>
      <c r="F77" s="29">
        <v>6424</v>
      </c>
      <c r="G77" s="29">
        <v>0</v>
      </c>
      <c r="H77" s="30">
        <v>590</v>
      </c>
      <c r="I77" s="30">
        <v>4059</v>
      </c>
      <c r="J77" s="29">
        <v>0</v>
      </c>
      <c r="K77" s="31">
        <f t="shared" si="2"/>
        <v>11574</v>
      </c>
      <c r="L77" s="38">
        <v>477</v>
      </c>
      <c r="M77" s="33">
        <f t="shared" si="3"/>
        <v>5520798</v>
      </c>
      <c r="N77" s="24"/>
    </row>
    <row r="78" spans="1:14" ht="28.5" customHeight="1" x14ac:dyDescent="0.25">
      <c r="A78" s="25" t="s">
        <v>30</v>
      </c>
      <c r="B78" s="26" t="s">
        <v>16</v>
      </c>
      <c r="C78" s="39" t="s">
        <v>31</v>
      </c>
      <c r="D78" s="34">
        <v>31</v>
      </c>
      <c r="E78" s="29">
        <v>507</v>
      </c>
      <c r="F78" s="29">
        <v>3554</v>
      </c>
      <c r="G78" s="29">
        <v>0</v>
      </c>
      <c r="H78" s="30">
        <v>590</v>
      </c>
      <c r="I78" s="30">
        <v>7651</v>
      </c>
      <c r="J78" s="29">
        <v>0</v>
      </c>
      <c r="K78" s="31">
        <f t="shared" si="2"/>
        <v>12302</v>
      </c>
      <c r="L78" s="38">
        <v>477</v>
      </c>
      <c r="M78" s="33">
        <f t="shared" si="3"/>
        <v>5868054</v>
      </c>
      <c r="N78" s="24"/>
    </row>
    <row r="79" spans="1:14" ht="28.5" customHeight="1" x14ac:dyDescent="0.25">
      <c r="A79" s="25" t="s">
        <v>30</v>
      </c>
      <c r="B79" s="26" t="s">
        <v>16</v>
      </c>
      <c r="C79" s="39" t="s">
        <v>31</v>
      </c>
      <c r="D79" s="34">
        <v>32</v>
      </c>
      <c r="E79" s="29">
        <v>680</v>
      </c>
      <c r="F79" s="29">
        <v>9480</v>
      </c>
      <c r="G79" s="29">
        <v>0</v>
      </c>
      <c r="H79" s="30">
        <v>1072</v>
      </c>
      <c r="I79" s="30">
        <v>489</v>
      </c>
      <c r="J79" s="29">
        <v>0</v>
      </c>
      <c r="K79" s="31">
        <f t="shared" si="2"/>
        <v>11721</v>
      </c>
      <c r="L79" s="38">
        <v>477</v>
      </c>
      <c r="M79" s="33">
        <f t="shared" si="3"/>
        <v>5590917</v>
      </c>
      <c r="N79" s="24"/>
    </row>
    <row r="80" spans="1:14" ht="28.5" customHeight="1" x14ac:dyDescent="0.25">
      <c r="A80" s="25" t="s">
        <v>30</v>
      </c>
      <c r="B80" s="26" t="s">
        <v>16</v>
      </c>
      <c r="C80" s="39" t="s">
        <v>31</v>
      </c>
      <c r="D80" s="34">
        <v>33</v>
      </c>
      <c r="E80" s="29">
        <v>680</v>
      </c>
      <c r="F80" s="29">
        <v>2598</v>
      </c>
      <c r="G80" s="29">
        <v>0</v>
      </c>
      <c r="H80" s="30">
        <v>1072</v>
      </c>
      <c r="I80" s="30">
        <v>470</v>
      </c>
      <c r="J80" s="29">
        <v>0</v>
      </c>
      <c r="K80" s="31">
        <f t="shared" si="2"/>
        <v>4820</v>
      </c>
      <c r="L80" s="38">
        <v>477</v>
      </c>
      <c r="M80" s="33">
        <f t="shared" si="3"/>
        <v>2299140</v>
      </c>
      <c r="N80" s="24"/>
    </row>
    <row r="81" spans="1:19" ht="28.5" customHeight="1" x14ac:dyDescent="0.25">
      <c r="A81" s="25" t="s">
        <v>30</v>
      </c>
      <c r="B81" s="26" t="s">
        <v>16</v>
      </c>
      <c r="C81" s="39" t="s">
        <v>31</v>
      </c>
      <c r="D81" s="34">
        <v>34</v>
      </c>
      <c r="E81" s="29">
        <v>709</v>
      </c>
      <c r="F81" s="29">
        <v>2333</v>
      </c>
      <c r="G81" s="29">
        <v>0</v>
      </c>
      <c r="H81" s="30">
        <v>1125</v>
      </c>
      <c r="I81" s="30">
        <v>488</v>
      </c>
      <c r="J81" s="29">
        <v>0</v>
      </c>
      <c r="K81" s="31">
        <f t="shared" si="2"/>
        <v>4655</v>
      </c>
      <c r="L81" s="38">
        <v>500</v>
      </c>
      <c r="M81" s="33">
        <f t="shared" si="3"/>
        <v>2327500</v>
      </c>
      <c r="N81" s="24"/>
    </row>
    <row r="82" spans="1:19" ht="28.5" customHeight="1" x14ac:dyDescent="0.25">
      <c r="A82" s="25" t="s">
        <v>30</v>
      </c>
      <c r="B82" s="26" t="s">
        <v>16</v>
      </c>
      <c r="C82" s="39" t="s">
        <v>31</v>
      </c>
      <c r="D82" s="34">
        <v>35</v>
      </c>
      <c r="E82" s="29">
        <v>772</v>
      </c>
      <c r="F82" s="29">
        <v>2572</v>
      </c>
      <c r="G82" s="29">
        <v>0</v>
      </c>
      <c r="H82" s="30">
        <v>854</v>
      </c>
      <c r="I82" s="30">
        <v>440</v>
      </c>
      <c r="J82" s="29">
        <v>0</v>
      </c>
      <c r="K82" s="31">
        <f t="shared" si="2"/>
        <v>4638</v>
      </c>
      <c r="L82" s="38">
        <v>500</v>
      </c>
      <c r="M82" s="33">
        <f t="shared" si="3"/>
        <v>2319000</v>
      </c>
      <c r="N82" s="24"/>
    </row>
    <row r="83" spans="1:19" ht="28.5" customHeight="1" x14ac:dyDescent="0.25">
      <c r="A83" s="25" t="s">
        <v>30</v>
      </c>
      <c r="B83" s="26" t="s">
        <v>16</v>
      </c>
      <c r="C83" s="39" t="s">
        <v>31</v>
      </c>
      <c r="D83" s="34">
        <v>36</v>
      </c>
      <c r="E83" s="29">
        <v>814</v>
      </c>
      <c r="F83" s="29">
        <v>2327</v>
      </c>
      <c r="G83" s="29">
        <v>0</v>
      </c>
      <c r="H83" s="30">
        <v>1279</v>
      </c>
      <c r="I83" s="30">
        <v>492</v>
      </c>
      <c r="J83" s="29">
        <v>0</v>
      </c>
      <c r="K83" s="31">
        <f t="shared" si="2"/>
        <v>4912</v>
      </c>
      <c r="L83" s="38">
        <v>500</v>
      </c>
      <c r="M83" s="33">
        <f t="shared" si="3"/>
        <v>2456000</v>
      </c>
      <c r="N83" s="24"/>
    </row>
    <row r="84" spans="1:19" ht="28.5" customHeight="1" x14ac:dyDescent="0.25">
      <c r="A84" s="25" t="s">
        <v>30</v>
      </c>
      <c r="B84" s="26" t="s">
        <v>16</v>
      </c>
      <c r="C84" s="39" t="s">
        <v>31</v>
      </c>
      <c r="D84" s="34">
        <v>37</v>
      </c>
      <c r="E84" s="29">
        <v>727</v>
      </c>
      <c r="F84" s="29">
        <v>5380</v>
      </c>
      <c r="G84" s="29">
        <v>0</v>
      </c>
      <c r="H84" s="30">
        <v>1148</v>
      </c>
      <c r="I84" s="30">
        <v>453</v>
      </c>
      <c r="J84" s="29">
        <v>0</v>
      </c>
      <c r="K84" s="31">
        <f t="shared" si="2"/>
        <v>7708</v>
      </c>
      <c r="L84" s="38">
        <v>500</v>
      </c>
      <c r="M84" s="33">
        <f t="shared" si="3"/>
        <v>3854000</v>
      </c>
      <c r="N84" s="24"/>
      <c r="S84" s="24"/>
    </row>
    <row r="85" spans="1:19" ht="28.5" customHeight="1" x14ac:dyDescent="0.25">
      <c r="A85" s="25" t="s">
        <v>30</v>
      </c>
      <c r="B85" s="26" t="s">
        <v>16</v>
      </c>
      <c r="C85" s="39" t="s">
        <v>31</v>
      </c>
      <c r="D85" s="34">
        <v>38</v>
      </c>
      <c r="E85" s="29">
        <v>363</v>
      </c>
      <c r="F85" s="29">
        <v>1754</v>
      </c>
      <c r="G85" s="29">
        <v>0</v>
      </c>
      <c r="H85" s="30">
        <v>516</v>
      </c>
      <c r="I85" s="30">
        <v>2453</v>
      </c>
      <c r="J85" s="29">
        <v>0</v>
      </c>
      <c r="K85" s="31">
        <f t="shared" si="2"/>
        <v>5086</v>
      </c>
      <c r="L85" s="38">
        <v>500</v>
      </c>
      <c r="M85" s="33">
        <f t="shared" si="3"/>
        <v>2543000</v>
      </c>
      <c r="N85" s="24"/>
    </row>
    <row r="86" spans="1:19" ht="28.5" customHeight="1" x14ac:dyDescent="0.25">
      <c r="A86" s="25" t="s">
        <v>30</v>
      </c>
      <c r="B86" s="26" t="s">
        <v>16</v>
      </c>
      <c r="C86" s="39" t="s">
        <v>31</v>
      </c>
      <c r="D86" s="34">
        <v>39</v>
      </c>
      <c r="E86" s="29">
        <v>464</v>
      </c>
      <c r="F86" s="29">
        <v>1756</v>
      </c>
      <c r="G86" s="29">
        <v>0</v>
      </c>
      <c r="H86" s="30">
        <v>516</v>
      </c>
      <c r="I86" s="30">
        <v>2709</v>
      </c>
      <c r="J86" s="29">
        <v>0</v>
      </c>
      <c r="K86" s="31">
        <f t="shared" si="2"/>
        <v>5445</v>
      </c>
      <c r="L86" s="38">
        <v>500</v>
      </c>
      <c r="M86" s="33">
        <f t="shared" si="3"/>
        <v>2722500</v>
      </c>
      <c r="N86" s="24"/>
    </row>
    <row r="87" spans="1:19" ht="28.5" customHeight="1" x14ac:dyDescent="0.25">
      <c r="A87" s="25" t="s">
        <v>30</v>
      </c>
      <c r="B87" s="26" t="s">
        <v>16</v>
      </c>
      <c r="C87" s="39" t="s">
        <v>31</v>
      </c>
      <c r="D87" s="34">
        <v>40</v>
      </c>
      <c r="E87" s="29">
        <v>292</v>
      </c>
      <c r="F87" s="29">
        <v>2847</v>
      </c>
      <c r="G87" s="29">
        <v>0</v>
      </c>
      <c r="H87" s="30">
        <v>427</v>
      </c>
      <c r="I87" s="30">
        <v>628</v>
      </c>
      <c r="J87" s="29">
        <v>0</v>
      </c>
      <c r="K87" s="31">
        <f t="shared" si="2"/>
        <v>4194</v>
      </c>
      <c r="L87" s="38">
        <v>500</v>
      </c>
      <c r="M87" s="33">
        <f t="shared" si="3"/>
        <v>2097000</v>
      </c>
      <c r="N87" s="24"/>
    </row>
    <row r="88" spans="1:19" ht="28.5" customHeight="1" x14ac:dyDescent="0.25">
      <c r="A88" s="25" t="s">
        <v>30</v>
      </c>
      <c r="B88" s="26" t="s">
        <v>16</v>
      </c>
      <c r="C88" s="39" t="s">
        <v>31</v>
      </c>
      <c r="D88" s="34">
        <v>41</v>
      </c>
      <c r="E88" s="29">
        <v>185</v>
      </c>
      <c r="F88" s="29">
        <v>6640</v>
      </c>
      <c r="G88" s="29">
        <v>0</v>
      </c>
      <c r="H88" s="30">
        <v>244</v>
      </c>
      <c r="I88" s="30">
        <v>682</v>
      </c>
      <c r="J88" s="29">
        <v>0</v>
      </c>
      <c r="K88" s="31">
        <f t="shared" si="2"/>
        <v>7751</v>
      </c>
      <c r="L88" s="38">
        <v>500</v>
      </c>
      <c r="M88" s="33">
        <f t="shared" si="3"/>
        <v>3875500</v>
      </c>
      <c r="N88" s="24"/>
    </row>
    <row r="89" spans="1:19" ht="28.5" customHeight="1" x14ac:dyDescent="0.25">
      <c r="A89" s="25" t="s">
        <v>30</v>
      </c>
      <c r="B89" s="26" t="s">
        <v>16</v>
      </c>
      <c r="C89" s="39" t="s">
        <v>31</v>
      </c>
      <c r="D89" s="34">
        <v>42</v>
      </c>
      <c r="E89" s="29">
        <v>79</v>
      </c>
      <c r="F89" s="29">
        <v>2334</v>
      </c>
      <c r="G89" s="29">
        <v>0</v>
      </c>
      <c r="H89" s="30">
        <v>95</v>
      </c>
      <c r="I89" s="30">
        <v>2880</v>
      </c>
      <c r="J89" s="29">
        <v>0</v>
      </c>
      <c r="K89" s="31">
        <f t="shared" si="2"/>
        <v>5388</v>
      </c>
      <c r="L89" s="38">
        <v>500</v>
      </c>
      <c r="M89" s="33">
        <f t="shared" si="3"/>
        <v>2694000</v>
      </c>
      <c r="N89" s="24"/>
    </row>
    <row r="90" spans="1:19" ht="28.5" customHeight="1" x14ac:dyDescent="0.25">
      <c r="A90" s="25" t="s">
        <v>30</v>
      </c>
      <c r="B90" s="26" t="s">
        <v>16</v>
      </c>
      <c r="C90" s="39" t="s">
        <v>31</v>
      </c>
      <c r="D90" s="34">
        <v>43</v>
      </c>
      <c r="E90" s="29">
        <v>1</v>
      </c>
      <c r="F90" s="29">
        <v>1103</v>
      </c>
      <c r="G90" s="29">
        <v>0</v>
      </c>
      <c r="H90" s="30">
        <v>1</v>
      </c>
      <c r="I90" s="30">
        <v>351</v>
      </c>
      <c r="J90" s="29">
        <v>0</v>
      </c>
      <c r="K90" s="31">
        <f t="shared" si="2"/>
        <v>1456</v>
      </c>
      <c r="L90" s="38">
        <v>500</v>
      </c>
      <c r="M90" s="33">
        <f t="shared" si="3"/>
        <v>728000</v>
      </c>
      <c r="N90" s="24"/>
    </row>
    <row r="91" spans="1:19" ht="28.5" customHeight="1" x14ac:dyDescent="0.25">
      <c r="A91" s="25" t="s">
        <v>30</v>
      </c>
      <c r="B91" s="26" t="s">
        <v>16</v>
      </c>
      <c r="C91" s="39" t="s">
        <v>31</v>
      </c>
      <c r="D91" s="34">
        <v>44</v>
      </c>
      <c r="E91" s="29">
        <v>0</v>
      </c>
      <c r="F91" s="29">
        <v>1852</v>
      </c>
      <c r="G91" s="29">
        <v>0</v>
      </c>
      <c r="H91" s="30">
        <v>0</v>
      </c>
      <c r="I91" s="30">
        <v>579</v>
      </c>
      <c r="J91" s="29">
        <v>0</v>
      </c>
      <c r="K91" s="31">
        <f t="shared" si="2"/>
        <v>2431</v>
      </c>
      <c r="L91" s="38">
        <v>500</v>
      </c>
      <c r="M91" s="33">
        <f t="shared" si="3"/>
        <v>1215500</v>
      </c>
      <c r="N91" s="24"/>
    </row>
    <row r="92" spans="1:19" ht="28.5" customHeight="1" x14ac:dyDescent="0.25">
      <c r="A92" s="25" t="s">
        <v>30</v>
      </c>
      <c r="B92" s="26" t="s">
        <v>16</v>
      </c>
      <c r="C92" s="39" t="s">
        <v>31</v>
      </c>
      <c r="D92" s="34">
        <v>45</v>
      </c>
      <c r="E92" s="29">
        <v>0</v>
      </c>
      <c r="F92" s="29">
        <v>34</v>
      </c>
      <c r="G92" s="29">
        <v>0</v>
      </c>
      <c r="H92" s="30">
        <v>0</v>
      </c>
      <c r="I92" s="30">
        <v>390</v>
      </c>
      <c r="J92" s="29">
        <v>0</v>
      </c>
      <c r="K92" s="31">
        <f t="shared" si="2"/>
        <v>424</v>
      </c>
      <c r="L92" s="38">
        <v>500</v>
      </c>
      <c r="M92" s="33">
        <f t="shared" si="3"/>
        <v>212000</v>
      </c>
      <c r="N92" s="24"/>
    </row>
    <row r="93" spans="1:19" ht="28.5" customHeight="1" x14ac:dyDescent="0.25">
      <c r="A93" s="25" t="s">
        <v>30</v>
      </c>
      <c r="B93" s="26" t="s">
        <v>16</v>
      </c>
      <c r="C93" s="39" t="s">
        <v>31</v>
      </c>
      <c r="D93" s="34">
        <v>46</v>
      </c>
      <c r="E93" s="29">
        <v>0</v>
      </c>
      <c r="F93" s="29">
        <v>124</v>
      </c>
      <c r="G93" s="29">
        <v>0</v>
      </c>
      <c r="H93" s="30">
        <v>0</v>
      </c>
      <c r="I93" s="30">
        <v>195</v>
      </c>
      <c r="J93" s="29">
        <v>0</v>
      </c>
      <c r="K93" s="31">
        <f t="shared" si="2"/>
        <v>319</v>
      </c>
      <c r="L93" s="38">
        <v>500</v>
      </c>
      <c r="M93" s="33">
        <f t="shared" si="3"/>
        <v>159500</v>
      </c>
      <c r="N93" s="24"/>
    </row>
    <row r="94" spans="1:19" ht="27.75" customHeight="1" x14ac:dyDescent="0.25">
      <c r="A94" s="25" t="s">
        <v>32</v>
      </c>
      <c r="B94" s="26" t="s">
        <v>16</v>
      </c>
      <c r="C94" s="39" t="s">
        <v>33</v>
      </c>
      <c r="D94" s="34">
        <v>27</v>
      </c>
      <c r="E94" s="29">
        <v>0</v>
      </c>
      <c r="F94" s="29">
        <v>0</v>
      </c>
      <c r="G94" s="29">
        <v>0</v>
      </c>
      <c r="H94" s="30">
        <v>0</v>
      </c>
      <c r="I94" s="30">
        <v>1246</v>
      </c>
      <c r="J94" s="29">
        <v>0</v>
      </c>
      <c r="K94" s="31">
        <f t="shared" si="2"/>
        <v>1246</v>
      </c>
      <c r="L94" s="38">
        <v>477</v>
      </c>
      <c r="M94" s="33">
        <f t="shared" si="3"/>
        <v>594342</v>
      </c>
      <c r="N94" s="24"/>
    </row>
    <row r="95" spans="1:19" ht="28.5" customHeight="1" x14ac:dyDescent="0.25">
      <c r="A95" s="25" t="s">
        <v>32</v>
      </c>
      <c r="B95" s="26" t="s">
        <v>16</v>
      </c>
      <c r="C95" s="39" t="s">
        <v>33</v>
      </c>
      <c r="D95" s="34">
        <v>28</v>
      </c>
      <c r="E95" s="29">
        <v>167</v>
      </c>
      <c r="F95" s="29">
        <v>3455</v>
      </c>
      <c r="G95" s="29">
        <v>0</v>
      </c>
      <c r="H95" s="30">
        <v>233</v>
      </c>
      <c r="I95" s="30">
        <v>1503</v>
      </c>
      <c r="J95" s="29">
        <v>0</v>
      </c>
      <c r="K95" s="31">
        <f t="shared" si="2"/>
        <v>5358</v>
      </c>
      <c r="L95" s="38">
        <v>477</v>
      </c>
      <c r="M95" s="33">
        <f t="shared" si="3"/>
        <v>2555766</v>
      </c>
      <c r="N95" s="24"/>
    </row>
    <row r="96" spans="1:19" ht="28.5" customHeight="1" x14ac:dyDescent="0.25">
      <c r="A96" s="25" t="s">
        <v>32</v>
      </c>
      <c r="B96" s="26" t="s">
        <v>16</v>
      </c>
      <c r="C96" s="39" t="s">
        <v>33</v>
      </c>
      <c r="D96" s="34">
        <v>29</v>
      </c>
      <c r="E96" s="29">
        <v>167</v>
      </c>
      <c r="F96" s="29">
        <v>19855</v>
      </c>
      <c r="G96" s="29">
        <v>0</v>
      </c>
      <c r="H96" s="30">
        <v>233</v>
      </c>
      <c r="I96" s="30">
        <v>5595</v>
      </c>
      <c r="J96" s="29">
        <v>0</v>
      </c>
      <c r="K96" s="31">
        <f t="shared" si="2"/>
        <v>25850</v>
      </c>
      <c r="L96" s="38">
        <v>477</v>
      </c>
      <c r="M96" s="33">
        <f t="shared" si="3"/>
        <v>12330450</v>
      </c>
      <c r="N96" s="24"/>
    </row>
    <row r="97" spans="1:14" ht="28.5" customHeight="1" x14ac:dyDescent="0.25">
      <c r="A97" s="25" t="s">
        <v>32</v>
      </c>
      <c r="B97" s="26" t="s">
        <v>16</v>
      </c>
      <c r="C97" s="39" t="s">
        <v>33</v>
      </c>
      <c r="D97" s="34">
        <v>30</v>
      </c>
      <c r="E97" s="29">
        <v>509</v>
      </c>
      <c r="F97" s="29">
        <v>3561</v>
      </c>
      <c r="G97" s="29">
        <v>0</v>
      </c>
      <c r="H97" s="30">
        <v>721</v>
      </c>
      <c r="I97" s="30">
        <v>2300</v>
      </c>
      <c r="J97" s="29">
        <v>0</v>
      </c>
      <c r="K97" s="31">
        <f t="shared" si="2"/>
        <v>7091</v>
      </c>
      <c r="L97" s="38">
        <v>477</v>
      </c>
      <c r="M97" s="33">
        <f t="shared" si="3"/>
        <v>3382407</v>
      </c>
      <c r="N97" s="24"/>
    </row>
    <row r="98" spans="1:14" ht="28.5" customHeight="1" x14ac:dyDescent="0.25">
      <c r="A98" s="25" t="s">
        <v>32</v>
      </c>
      <c r="B98" s="26" t="s">
        <v>16</v>
      </c>
      <c r="C98" s="39" t="s">
        <v>33</v>
      </c>
      <c r="D98" s="34">
        <v>31</v>
      </c>
      <c r="E98" s="29">
        <v>419</v>
      </c>
      <c r="F98" s="29">
        <v>3590</v>
      </c>
      <c r="G98" s="29">
        <v>0</v>
      </c>
      <c r="H98" s="30">
        <v>590</v>
      </c>
      <c r="I98" s="30">
        <v>1276</v>
      </c>
      <c r="J98" s="29">
        <v>0</v>
      </c>
      <c r="K98" s="31">
        <f t="shared" si="2"/>
        <v>5875</v>
      </c>
      <c r="L98" s="38">
        <v>477</v>
      </c>
      <c r="M98" s="33">
        <f t="shared" si="3"/>
        <v>2802375</v>
      </c>
      <c r="N98" s="24"/>
    </row>
    <row r="99" spans="1:14" ht="28.5" customHeight="1" x14ac:dyDescent="0.25">
      <c r="A99" s="25" t="s">
        <v>32</v>
      </c>
      <c r="B99" s="26" t="s">
        <v>16</v>
      </c>
      <c r="C99" s="39" t="s">
        <v>33</v>
      </c>
      <c r="D99" s="34">
        <v>32</v>
      </c>
      <c r="E99" s="29">
        <v>419</v>
      </c>
      <c r="F99" s="29">
        <v>1804</v>
      </c>
      <c r="G99" s="29">
        <v>0</v>
      </c>
      <c r="H99" s="30">
        <v>590</v>
      </c>
      <c r="I99" s="30">
        <v>1713</v>
      </c>
      <c r="J99" s="29">
        <v>0</v>
      </c>
      <c r="K99" s="31">
        <f t="shared" si="2"/>
        <v>4526</v>
      </c>
      <c r="L99" s="38">
        <v>477</v>
      </c>
      <c r="M99" s="33">
        <f t="shared" si="3"/>
        <v>2158902</v>
      </c>
      <c r="N99" s="24"/>
    </row>
    <row r="100" spans="1:14" ht="28.5" customHeight="1" x14ac:dyDescent="0.25">
      <c r="A100" s="25" t="s">
        <v>32</v>
      </c>
      <c r="B100" s="26" t="s">
        <v>16</v>
      </c>
      <c r="C100" s="39" t="s">
        <v>33</v>
      </c>
      <c r="D100" s="34">
        <v>33</v>
      </c>
      <c r="E100" s="29">
        <v>658</v>
      </c>
      <c r="F100" s="29">
        <v>1155</v>
      </c>
      <c r="G100" s="29">
        <v>0</v>
      </c>
      <c r="H100" s="30">
        <v>976</v>
      </c>
      <c r="I100" s="30">
        <v>4569</v>
      </c>
      <c r="J100" s="29">
        <v>0</v>
      </c>
      <c r="K100" s="31">
        <f t="shared" si="2"/>
        <v>7358</v>
      </c>
      <c r="L100" s="38">
        <v>477</v>
      </c>
      <c r="M100" s="33">
        <f t="shared" si="3"/>
        <v>3509766</v>
      </c>
      <c r="N100" s="24"/>
    </row>
    <row r="101" spans="1:14" ht="28.5" customHeight="1" x14ac:dyDescent="0.25">
      <c r="A101" s="25" t="s">
        <v>32</v>
      </c>
      <c r="B101" s="26" t="s">
        <v>16</v>
      </c>
      <c r="C101" s="39" t="s">
        <v>33</v>
      </c>
      <c r="D101" s="34">
        <v>34</v>
      </c>
      <c r="E101" s="29">
        <v>706</v>
      </c>
      <c r="F101" s="29">
        <v>0</v>
      </c>
      <c r="G101" s="29">
        <v>0</v>
      </c>
      <c r="H101" s="30">
        <v>976</v>
      </c>
      <c r="I101" s="30">
        <v>746</v>
      </c>
      <c r="J101" s="29">
        <v>0</v>
      </c>
      <c r="K101" s="31">
        <f t="shared" si="2"/>
        <v>2428</v>
      </c>
      <c r="L101" s="38">
        <v>500</v>
      </c>
      <c r="M101" s="33">
        <f t="shared" si="3"/>
        <v>1214000</v>
      </c>
      <c r="N101" s="24"/>
    </row>
    <row r="102" spans="1:14" ht="28.5" customHeight="1" x14ac:dyDescent="0.25">
      <c r="A102" s="25" t="s">
        <v>32</v>
      </c>
      <c r="B102" s="26" t="s">
        <v>16</v>
      </c>
      <c r="C102" s="39" t="s">
        <v>33</v>
      </c>
      <c r="D102" s="34">
        <v>35</v>
      </c>
      <c r="E102" s="29">
        <v>698</v>
      </c>
      <c r="F102" s="29">
        <v>0</v>
      </c>
      <c r="G102" s="29">
        <v>0</v>
      </c>
      <c r="H102" s="30">
        <v>41</v>
      </c>
      <c r="I102" s="30">
        <v>0</v>
      </c>
      <c r="J102" s="29">
        <v>0</v>
      </c>
      <c r="K102" s="31">
        <f t="shared" si="2"/>
        <v>739</v>
      </c>
      <c r="L102" s="38">
        <v>500</v>
      </c>
      <c r="M102" s="33">
        <f t="shared" si="3"/>
        <v>369500</v>
      </c>
      <c r="N102" s="24"/>
    </row>
    <row r="103" spans="1:14" ht="28.5" customHeight="1" x14ac:dyDescent="0.25">
      <c r="A103" s="25" t="s">
        <v>32</v>
      </c>
      <c r="B103" s="26" t="s">
        <v>16</v>
      </c>
      <c r="C103" s="39" t="s">
        <v>33</v>
      </c>
      <c r="D103" s="34">
        <v>36</v>
      </c>
      <c r="E103" s="29">
        <v>680</v>
      </c>
      <c r="F103" s="29">
        <v>0</v>
      </c>
      <c r="G103" s="29">
        <v>0</v>
      </c>
      <c r="H103" s="30">
        <v>23</v>
      </c>
      <c r="I103" s="30">
        <v>85</v>
      </c>
      <c r="J103" s="29">
        <v>0</v>
      </c>
      <c r="K103" s="31">
        <f t="shared" si="2"/>
        <v>788</v>
      </c>
      <c r="L103" s="38">
        <v>500</v>
      </c>
      <c r="M103" s="33">
        <f t="shared" si="3"/>
        <v>394000</v>
      </c>
      <c r="N103" s="24"/>
    </row>
    <row r="104" spans="1:14" ht="28.5" customHeight="1" x14ac:dyDescent="0.25">
      <c r="A104" s="25" t="s">
        <v>32</v>
      </c>
      <c r="B104" s="26" t="s">
        <v>16</v>
      </c>
      <c r="C104" s="39" t="s">
        <v>33</v>
      </c>
      <c r="D104" s="34">
        <v>37</v>
      </c>
      <c r="E104" s="29">
        <v>884</v>
      </c>
      <c r="F104" s="29">
        <v>0</v>
      </c>
      <c r="G104" s="29">
        <v>0</v>
      </c>
      <c r="H104" s="30">
        <v>1148</v>
      </c>
      <c r="I104" s="30">
        <v>0</v>
      </c>
      <c r="J104" s="29">
        <v>0</v>
      </c>
      <c r="K104" s="31">
        <f t="shared" si="2"/>
        <v>2032</v>
      </c>
      <c r="L104" s="38">
        <v>500</v>
      </c>
      <c r="M104" s="33">
        <f t="shared" si="3"/>
        <v>1016000</v>
      </c>
      <c r="N104" s="24"/>
    </row>
    <row r="105" spans="1:14" ht="28.5" customHeight="1" x14ac:dyDescent="0.25">
      <c r="A105" s="25" t="s">
        <v>32</v>
      </c>
      <c r="B105" s="26" t="s">
        <v>16</v>
      </c>
      <c r="C105" s="39" t="s">
        <v>33</v>
      </c>
      <c r="D105" s="34">
        <v>38</v>
      </c>
      <c r="E105" s="29">
        <v>874</v>
      </c>
      <c r="F105" s="29">
        <v>0</v>
      </c>
      <c r="G105" s="29">
        <v>0</v>
      </c>
      <c r="H105" s="30">
        <v>1069</v>
      </c>
      <c r="I105" s="30">
        <v>1019</v>
      </c>
      <c r="J105" s="29">
        <v>0</v>
      </c>
      <c r="K105" s="31">
        <f t="shared" si="2"/>
        <v>2962</v>
      </c>
      <c r="L105" s="38">
        <v>500</v>
      </c>
      <c r="M105" s="33">
        <f t="shared" si="3"/>
        <v>1481000</v>
      </c>
      <c r="N105" s="24"/>
    </row>
    <row r="106" spans="1:14" ht="28.5" customHeight="1" x14ac:dyDescent="0.25">
      <c r="A106" s="25" t="s">
        <v>32</v>
      </c>
      <c r="B106" s="26" t="s">
        <v>16</v>
      </c>
      <c r="C106" s="39" t="s">
        <v>33</v>
      </c>
      <c r="D106" s="34">
        <v>39</v>
      </c>
      <c r="E106" s="29">
        <v>495</v>
      </c>
      <c r="F106" s="29">
        <v>0</v>
      </c>
      <c r="G106" s="29">
        <v>0</v>
      </c>
      <c r="H106" s="30">
        <v>501</v>
      </c>
      <c r="I106" s="30">
        <v>0</v>
      </c>
      <c r="J106" s="29">
        <v>0</v>
      </c>
      <c r="K106" s="31">
        <f t="shared" si="2"/>
        <v>996</v>
      </c>
      <c r="L106" s="38">
        <v>500</v>
      </c>
      <c r="M106" s="33">
        <f t="shared" si="3"/>
        <v>498000</v>
      </c>
      <c r="N106" s="24"/>
    </row>
    <row r="107" spans="1:14" ht="28.5" customHeight="1" x14ac:dyDescent="0.25">
      <c r="A107" s="25" t="s">
        <v>32</v>
      </c>
      <c r="B107" s="26" t="s">
        <v>16</v>
      </c>
      <c r="C107" s="39" t="s">
        <v>33</v>
      </c>
      <c r="D107" s="34">
        <v>40</v>
      </c>
      <c r="E107" s="29">
        <v>356</v>
      </c>
      <c r="F107" s="29">
        <v>0</v>
      </c>
      <c r="G107" s="29">
        <v>0</v>
      </c>
      <c r="H107" s="30">
        <v>501</v>
      </c>
      <c r="I107" s="30">
        <v>145</v>
      </c>
      <c r="J107" s="29">
        <v>0</v>
      </c>
      <c r="K107" s="31">
        <f t="shared" si="2"/>
        <v>1002</v>
      </c>
      <c r="L107" s="38">
        <v>500</v>
      </c>
      <c r="M107" s="33">
        <f t="shared" si="3"/>
        <v>501000</v>
      </c>
      <c r="N107" s="24"/>
    </row>
    <row r="108" spans="1:14" ht="28.5" customHeight="1" x14ac:dyDescent="0.25">
      <c r="A108" s="25" t="s">
        <v>32</v>
      </c>
      <c r="B108" s="26" t="s">
        <v>16</v>
      </c>
      <c r="C108" s="39" t="s">
        <v>33</v>
      </c>
      <c r="D108" s="34">
        <v>41</v>
      </c>
      <c r="E108" s="29">
        <v>381</v>
      </c>
      <c r="F108" s="29">
        <v>0</v>
      </c>
      <c r="G108" s="29">
        <v>0</v>
      </c>
      <c r="H108" s="30">
        <v>95</v>
      </c>
      <c r="I108" s="30">
        <v>27</v>
      </c>
      <c r="J108" s="29">
        <v>0</v>
      </c>
      <c r="K108" s="31">
        <f t="shared" si="2"/>
        <v>503</v>
      </c>
      <c r="L108" s="38">
        <v>500</v>
      </c>
      <c r="M108" s="33">
        <f t="shared" si="3"/>
        <v>251500</v>
      </c>
      <c r="N108" s="24"/>
    </row>
    <row r="109" spans="1:14" ht="28.5" customHeight="1" x14ac:dyDescent="0.25">
      <c r="A109" s="25" t="s">
        <v>32</v>
      </c>
      <c r="B109" s="26" t="s">
        <v>16</v>
      </c>
      <c r="C109" s="39" t="s">
        <v>33</v>
      </c>
      <c r="D109" s="34">
        <v>42</v>
      </c>
      <c r="E109" s="29">
        <v>172</v>
      </c>
      <c r="F109" s="29">
        <v>0</v>
      </c>
      <c r="G109" s="29">
        <v>0</v>
      </c>
      <c r="H109" s="30">
        <v>69</v>
      </c>
      <c r="I109" s="30">
        <v>0</v>
      </c>
      <c r="J109" s="29">
        <v>0</v>
      </c>
      <c r="K109" s="31">
        <f t="shared" si="2"/>
        <v>241</v>
      </c>
      <c r="L109" s="38">
        <v>500</v>
      </c>
      <c r="M109" s="33">
        <f t="shared" si="3"/>
        <v>120500</v>
      </c>
      <c r="N109" s="24"/>
    </row>
    <row r="110" spans="1:14" ht="28.5" customHeight="1" x14ac:dyDescent="0.25">
      <c r="A110" s="25" t="s">
        <v>32</v>
      </c>
      <c r="B110" s="26" t="s">
        <v>16</v>
      </c>
      <c r="C110" s="39" t="s">
        <v>33</v>
      </c>
      <c r="D110" s="34">
        <v>43</v>
      </c>
      <c r="E110" s="29">
        <v>119</v>
      </c>
      <c r="F110" s="29">
        <v>0</v>
      </c>
      <c r="G110" s="29">
        <v>0</v>
      </c>
      <c r="H110" s="30">
        <v>47</v>
      </c>
      <c r="I110" s="30">
        <v>0</v>
      </c>
      <c r="J110" s="29">
        <v>0</v>
      </c>
      <c r="K110" s="31">
        <f t="shared" si="2"/>
        <v>166</v>
      </c>
      <c r="L110" s="38">
        <v>500</v>
      </c>
      <c r="M110" s="33">
        <f t="shared" si="3"/>
        <v>83000</v>
      </c>
      <c r="N110" s="24"/>
    </row>
    <row r="111" spans="1:14" ht="28.5" customHeight="1" x14ac:dyDescent="0.25">
      <c r="A111" s="25" t="s">
        <v>32</v>
      </c>
      <c r="B111" s="26" t="s">
        <v>16</v>
      </c>
      <c r="C111" s="39" t="s">
        <v>33</v>
      </c>
      <c r="D111" s="34">
        <v>44</v>
      </c>
      <c r="E111" s="29">
        <v>0</v>
      </c>
      <c r="F111" s="29">
        <v>0</v>
      </c>
      <c r="G111" s="29">
        <v>0</v>
      </c>
      <c r="H111" s="30">
        <v>0</v>
      </c>
      <c r="I111" s="30">
        <v>0</v>
      </c>
      <c r="J111" s="29">
        <v>0</v>
      </c>
      <c r="K111" s="31">
        <f t="shared" si="2"/>
        <v>0</v>
      </c>
      <c r="L111" s="38">
        <v>500</v>
      </c>
      <c r="M111" s="33">
        <f t="shared" si="3"/>
        <v>0</v>
      </c>
      <c r="N111" s="24"/>
    </row>
    <row r="112" spans="1:14" ht="28.5" customHeight="1" x14ac:dyDescent="0.25">
      <c r="A112" s="25" t="s">
        <v>32</v>
      </c>
      <c r="B112" s="26" t="s">
        <v>16</v>
      </c>
      <c r="C112" s="39" t="s">
        <v>33</v>
      </c>
      <c r="D112" s="34">
        <v>45</v>
      </c>
      <c r="E112" s="29">
        <v>9</v>
      </c>
      <c r="F112" s="29">
        <v>0</v>
      </c>
      <c r="G112" s="29">
        <v>0</v>
      </c>
      <c r="H112" s="30">
        <v>0</v>
      </c>
      <c r="I112" s="30">
        <v>16</v>
      </c>
      <c r="J112" s="29">
        <v>0</v>
      </c>
      <c r="K112" s="31">
        <f t="shared" si="2"/>
        <v>25</v>
      </c>
      <c r="L112" s="38">
        <v>500</v>
      </c>
      <c r="M112" s="33">
        <f t="shared" si="3"/>
        <v>12500</v>
      </c>
      <c r="N112" s="24"/>
    </row>
    <row r="113" spans="1:14" ht="28.5" customHeight="1" x14ac:dyDescent="0.25">
      <c r="A113" s="25" t="s">
        <v>32</v>
      </c>
      <c r="B113" s="26" t="s">
        <v>16</v>
      </c>
      <c r="C113" s="39" t="s">
        <v>33</v>
      </c>
      <c r="D113" s="34">
        <v>46</v>
      </c>
      <c r="E113" s="29">
        <v>0</v>
      </c>
      <c r="F113" s="29">
        <v>792</v>
      </c>
      <c r="G113" s="29">
        <v>0</v>
      </c>
      <c r="H113" s="30">
        <v>0</v>
      </c>
      <c r="I113" s="30">
        <v>306</v>
      </c>
      <c r="J113" s="29">
        <v>0</v>
      </c>
      <c r="K113" s="31">
        <f t="shared" si="2"/>
        <v>1098</v>
      </c>
      <c r="L113" s="38">
        <v>500</v>
      </c>
      <c r="M113" s="33">
        <f t="shared" si="3"/>
        <v>549000</v>
      </c>
      <c r="N113" s="24"/>
    </row>
    <row r="114" spans="1:14" ht="28.5" customHeight="1" x14ac:dyDescent="0.25">
      <c r="A114" s="25" t="s">
        <v>34</v>
      </c>
      <c r="B114" s="26" t="s">
        <v>16</v>
      </c>
      <c r="C114" s="40" t="s">
        <v>35</v>
      </c>
      <c r="D114" s="34">
        <v>5</v>
      </c>
      <c r="E114" s="29">
        <v>0</v>
      </c>
      <c r="F114" s="29">
        <v>1513</v>
      </c>
      <c r="G114" s="29">
        <v>0</v>
      </c>
      <c r="H114" s="30">
        <v>0</v>
      </c>
      <c r="I114" s="30">
        <v>0</v>
      </c>
      <c r="J114" s="29">
        <v>0</v>
      </c>
      <c r="K114" s="31">
        <f t="shared" si="2"/>
        <v>1513</v>
      </c>
      <c r="L114" s="32">
        <v>30.48</v>
      </c>
      <c r="M114" s="33">
        <f t="shared" si="3"/>
        <v>46116.24</v>
      </c>
      <c r="N114" s="24"/>
    </row>
    <row r="115" spans="1:14" ht="28.5" customHeight="1" x14ac:dyDescent="0.25">
      <c r="A115" s="25" t="s">
        <v>34</v>
      </c>
      <c r="B115" s="26" t="s">
        <v>16</v>
      </c>
      <c r="C115" s="40" t="s">
        <v>35</v>
      </c>
      <c r="D115" s="34">
        <v>6</v>
      </c>
      <c r="E115" s="29">
        <v>0</v>
      </c>
      <c r="F115" s="29">
        <v>362</v>
      </c>
      <c r="G115" s="29">
        <v>0</v>
      </c>
      <c r="H115" s="30">
        <v>0</v>
      </c>
      <c r="I115" s="30">
        <v>0</v>
      </c>
      <c r="J115" s="29">
        <v>0</v>
      </c>
      <c r="K115" s="31">
        <f t="shared" si="2"/>
        <v>362</v>
      </c>
      <c r="L115" s="32">
        <v>30.48</v>
      </c>
      <c r="M115" s="33">
        <f t="shared" si="3"/>
        <v>11033.76</v>
      </c>
      <c r="N115" s="24"/>
    </row>
    <row r="116" spans="1:14" ht="28.5" customHeight="1" x14ac:dyDescent="0.25">
      <c r="A116" s="25" t="s">
        <v>34</v>
      </c>
      <c r="B116" s="26" t="s">
        <v>16</v>
      </c>
      <c r="C116" s="40" t="s">
        <v>35</v>
      </c>
      <c r="D116" s="34">
        <v>7</v>
      </c>
      <c r="E116" s="29">
        <v>0</v>
      </c>
      <c r="F116" s="29">
        <v>15808</v>
      </c>
      <c r="G116" s="29">
        <v>0</v>
      </c>
      <c r="H116" s="30">
        <v>0</v>
      </c>
      <c r="I116" s="30">
        <v>0</v>
      </c>
      <c r="J116" s="29">
        <v>0</v>
      </c>
      <c r="K116" s="31">
        <f t="shared" si="2"/>
        <v>15808</v>
      </c>
      <c r="L116" s="32">
        <v>30.48</v>
      </c>
      <c r="M116" s="33">
        <f t="shared" si="3"/>
        <v>481827.84000000003</v>
      </c>
      <c r="N116" s="24"/>
    </row>
    <row r="117" spans="1:14" ht="28.5" customHeight="1" x14ac:dyDescent="0.25">
      <c r="A117" s="25" t="s">
        <v>34</v>
      </c>
      <c r="B117" s="26" t="s">
        <v>16</v>
      </c>
      <c r="C117" s="40" t="s">
        <v>35</v>
      </c>
      <c r="D117" s="34">
        <v>8</v>
      </c>
      <c r="E117" s="29">
        <v>0</v>
      </c>
      <c r="F117" s="29">
        <v>90080</v>
      </c>
      <c r="G117" s="29">
        <v>0</v>
      </c>
      <c r="H117" s="30">
        <v>0</v>
      </c>
      <c r="I117" s="30">
        <v>0</v>
      </c>
      <c r="J117" s="29">
        <v>0</v>
      </c>
      <c r="K117" s="31">
        <f t="shared" si="2"/>
        <v>90080</v>
      </c>
      <c r="L117" s="32">
        <v>31.41</v>
      </c>
      <c r="M117" s="33">
        <f t="shared" si="3"/>
        <v>2829412.8</v>
      </c>
      <c r="N117" s="24"/>
    </row>
    <row r="118" spans="1:14" ht="28.5" customHeight="1" x14ac:dyDescent="0.25">
      <c r="A118" s="25" t="s">
        <v>34</v>
      </c>
      <c r="B118" s="26" t="s">
        <v>16</v>
      </c>
      <c r="C118" s="40" t="s">
        <v>35</v>
      </c>
      <c r="D118" s="34">
        <v>9</v>
      </c>
      <c r="E118" s="29">
        <v>0</v>
      </c>
      <c r="F118" s="29">
        <v>13001</v>
      </c>
      <c r="G118" s="29">
        <v>0</v>
      </c>
      <c r="H118" s="30">
        <v>0</v>
      </c>
      <c r="I118" s="30">
        <v>0</v>
      </c>
      <c r="J118" s="29">
        <v>0</v>
      </c>
      <c r="K118" s="31">
        <f t="shared" si="2"/>
        <v>13001</v>
      </c>
      <c r="L118" s="32">
        <v>31.41</v>
      </c>
      <c r="M118" s="33">
        <f t="shared" si="3"/>
        <v>408361.41</v>
      </c>
      <c r="N118" s="24"/>
    </row>
    <row r="119" spans="1:14" ht="28.5" customHeight="1" x14ac:dyDescent="0.25">
      <c r="A119" s="25" t="s">
        <v>34</v>
      </c>
      <c r="B119" s="26" t="s">
        <v>16</v>
      </c>
      <c r="C119" s="40" t="s">
        <v>35</v>
      </c>
      <c r="D119" s="34">
        <v>10</v>
      </c>
      <c r="E119" s="29">
        <v>0</v>
      </c>
      <c r="F119" s="29">
        <v>225</v>
      </c>
      <c r="G119" s="29">
        <v>0</v>
      </c>
      <c r="H119" s="30">
        <v>0</v>
      </c>
      <c r="I119" s="30">
        <v>0</v>
      </c>
      <c r="J119" s="29">
        <v>0</v>
      </c>
      <c r="K119" s="31">
        <f t="shared" si="2"/>
        <v>225</v>
      </c>
      <c r="L119" s="32">
        <v>31.41</v>
      </c>
      <c r="M119" s="33">
        <f t="shared" si="3"/>
        <v>7067.25</v>
      </c>
      <c r="N119" s="24"/>
    </row>
    <row r="120" spans="1:14" ht="28.5" customHeight="1" x14ac:dyDescent="0.25">
      <c r="A120" s="25" t="s">
        <v>36</v>
      </c>
      <c r="B120" s="26" t="s">
        <v>16</v>
      </c>
      <c r="C120" s="40" t="s">
        <v>37</v>
      </c>
      <c r="D120" s="34">
        <v>5</v>
      </c>
      <c r="E120" s="29">
        <v>16687</v>
      </c>
      <c r="F120" s="29">
        <v>23</v>
      </c>
      <c r="G120" s="29">
        <v>0</v>
      </c>
      <c r="H120" s="30">
        <v>1085</v>
      </c>
      <c r="I120" s="30">
        <v>12</v>
      </c>
      <c r="J120" s="29">
        <v>0</v>
      </c>
      <c r="K120" s="31">
        <f t="shared" si="2"/>
        <v>17807</v>
      </c>
      <c r="L120" s="32">
        <v>31.41</v>
      </c>
      <c r="M120" s="33">
        <f t="shared" si="3"/>
        <v>559317.87</v>
      </c>
      <c r="N120" s="24"/>
    </row>
    <row r="121" spans="1:14" ht="28.5" customHeight="1" x14ac:dyDescent="0.25">
      <c r="A121" s="25" t="s">
        <v>36</v>
      </c>
      <c r="B121" s="26" t="s">
        <v>16</v>
      </c>
      <c r="C121" s="40" t="s">
        <v>37</v>
      </c>
      <c r="D121" s="34">
        <v>6</v>
      </c>
      <c r="E121" s="29">
        <v>4135</v>
      </c>
      <c r="F121" s="29">
        <v>30</v>
      </c>
      <c r="G121" s="29">
        <v>0</v>
      </c>
      <c r="H121" s="30">
        <v>918</v>
      </c>
      <c r="I121" s="30">
        <v>17</v>
      </c>
      <c r="J121" s="29">
        <v>0</v>
      </c>
      <c r="K121" s="31">
        <f t="shared" si="2"/>
        <v>5100</v>
      </c>
      <c r="L121" s="32">
        <v>31.41</v>
      </c>
      <c r="M121" s="33">
        <f t="shared" si="3"/>
        <v>160191</v>
      </c>
      <c r="N121" s="24"/>
    </row>
    <row r="122" spans="1:14" ht="28.5" customHeight="1" x14ac:dyDescent="0.25">
      <c r="A122" s="25" t="s">
        <v>36</v>
      </c>
      <c r="B122" s="26" t="s">
        <v>16</v>
      </c>
      <c r="C122" s="40" t="s">
        <v>37</v>
      </c>
      <c r="D122" s="34">
        <v>7</v>
      </c>
      <c r="E122" s="29">
        <v>4473</v>
      </c>
      <c r="F122" s="29">
        <v>24</v>
      </c>
      <c r="G122" s="29">
        <v>0</v>
      </c>
      <c r="H122" s="30">
        <v>1003</v>
      </c>
      <c r="I122" s="30">
        <v>21</v>
      </c>
      <c r="J122" s="29">
        <v>0</v>
      </c>
      <c r="K122" s="31">
        <f t="shared" si="2"/>
        <v>5521</v>
      </c>
      <c r="L122" s="32">
        <v>31.41</v>
      </c>
      <c r="M122" s="33">
        <f t="shared" si="3"/>
        <v>173414.61000000002</v>
      </c>
      <c r="N122" s="24"/>
    </row>
    <row r="123" spans="1:14" ht="28.5" customHeight="1" x14ac:dyDescent="0.25">
      <c r="A123" s="25" t="s">
        <v>36</v>
      </c>
      <c r="B123" s="26" t="s">
        <v>16</v>
      </c>
      <c r="C123" s="40" t="s">
        <v>37</v>
      </c>
      <c r="D123" s="34">
        <v>8</v>
      </c>
      <c r="E123" s="29">
        <v>13049</v>
      </c>
      <c r="F123" s="29">
        <v>85</v>
      </c>
      <c r="G123" s="29">
        <v>0</v>
      </c>
      <c r="H123" s="30">
        <v>1106</v>
      </c>
      <c r="I123" s="30">
        <v>19</v>
      </c>
      <c r="J123" s="29">
        <v>0</v>
      </c>
      <c r="K123" s="31">
        <f t="shared" si="2"/>
        <v>14259</v>
      </c>
      <c r="L123" s="32">
        <v>31.41</v>
      </c>
      <c r="M123" s="33">
        <f t="shared" si="3"/>
        <v>447875.19</v>
      </c>
      <c r="N123" s="24"/>
    </row>
    <row r="124" spans="1:14" ht="28.5" customHeight="1" x14ac:dyDescent="0.25">
      <c r="A124" s="25" t="s">
        <v>36</v>
      </c>
      <c r="B124" s="26" t="s">
        <v>16</v>
      </c>
      <c r="C124" s="40" t="s">
        <v>37</v>
      </c>
      <c r="D124" s="34">
        <v>9</v>
      </c>
      <c r="E124" s="29">
        <v>40743</v>
      </c>
      <c r="F124" s="29">
        <v>86</v>
      </c>
      <c r="G124" s="29">
        <v>0</v>
      </c>
      <c r="H124" s="30">
        <v>726</v>
      </c>
      <c r="I124" s="30">
        <v>37</v>
      </c>
      <c r="J124" s="29">
        <v>0</v>
      </c>
      <c r="K124" s="31">
        <f t="shared" si="2"/>
        <v>41592</v>
      </c>
      <c r="L124" s="32">
        <v>31.41</v>
      </c>
      <c r="M124" s="33">
        <f t="shared" si="3"/>
        <v>1306404.72</v>
      </c>
      <c r="N124" s="24"/>
    </row>
    <row r="125" spans="1:14" ht="28.5" customHeight="1" x14ac:dyDescent="0.25">
      <c r="A125" s="25" t="s">
        <v>36</v>
      </c>
      <c r="B125" s="26" t="s">
        <v>16</v>
      </c>
      <c r="C125" s="40" t="s">
        <v>37</v>
      </c>
      <c r="D125" s="34">
        <v>10</v>
      </c>
      <c r="E125" s="29">
        <v>46795</v>
      </c>
      <c r="F125" s="29">
        <v>15388</v>
      </c>
      <c r="G125" s="29">
        <v>0</v>
      </c>
      <c r="H125" s="30">
        <v>184</v>
      </c>
      <c r="I125" s="30">
        <v>2504</v>
      </c>
      <c r="J125" s="29">
        <v>0</v>
      </c>
      <c r="K125" s="31">
        <f t="shared" si="2"/>
        <v>64871</v>
      </c>
      <c r="L125" s="32">
        <v>31.41</v>
      </c>
      <c r="M125" s="33">
        <f t="shared" si="3"/>
        <v>2037598.11</v>
      </c>
      <c r="N125" s="24"/>
    </row>
    <row r="126" spans="1:14" ht="28.5" customHeight="1" x14ac:dyDescent="0.25">
      <c r="A126" s="25" t="s">
        <v>38</v>
      </c>
      <c r="B126" s="26" t="s">
        <v>16</v>
      </c>
      <c r="C126" s="41" t="s">
        <v>39</v>
      </c>
      <c r="D126" s="34" t="s">
        <v>40</v>
      </c>
      <c r="E126" s="29">
        <v>0</v>
      </c>
      <c r="F126" s="29">
        <v>25668</v>
      </c>
      <c r="G126" s="29">
        <v>0</v>
      </c>
      <c r="H126" s="30">
        <v>0</v>
      </c>
      <c r="I126" s="30">
        <v>0</v>
      </c>
      <c r="J126" s="29">
        <v>0</v>
      </c>
      <c r="K126" s="31">
        <f t="shared" si="2"/>
        <v>25668</v>
      </c>
      <c r="L126" s="32" t="s">
        <v>41</v>
      </c>
      <c r="M126" s="33">
        <f t="shared" si="3"/>
        <v>3786030</v>
      </c>
      <c r="N126" s="24"/>
    </row>
    <row r="127" spans="1:14" ht="28.5" customHeight="1" x14ac:dyDescent="0.25">
      <c r="A127" s="42" t="s">
        <v>42</v>
      </c>
      <c r="B127" s="43" t="s">
        <v>16</v>
      </c>
      <c r="C127" s="44" t="s">
        <v>43</v>
      </c>
      <c r="D127" s="45" t="s">
        <v>44</v>
      </c>
      <c r="E127" s="31">
        <v>0</v>
      </c>
      <c r="F127" s="31">
        <v>865</v>
      </c>
      <c r="G127" s="29">
        <v>0</v>
      </c>
      <c r="H127" s="46">
        <v>0</v>
      </c>
      <c r="I127" s="46">
        <v>0</v>
      </c>
      <c r="J127" s="29">
        <v>0</v>
      </c>
      <c r="K127" s="31">
        <f t="shared" si="2"/>
        <v>865</v>
      </c>
      <c r="L127" s="32">
        <v>436.6</v>
      </c>
      <c r="M127" s="33">
        <f t="shared" si="3"/>
        <v>377659</v>
      </c>
      <c r="N127" s="24"/>
    </row>
    <row r="128" spans="1:14" ht="31.5" customHeight="1" thickBot="1" x14ac:dyDescent="0.3">
      <c r="A128" s="47" t="s">
        <v>45</v>
      </c>
      <c r="B128" s="48" t="s">
        <v>16</v>
      </c>
      <c r="C128" s="49" t="s">
        <v>43</v>
      </c>
      <c r="D128" s="50" t="s">
        <v>46</v>
      </c>
      <c r="E128" s="51">
        <v>2113</v>
      </c>
      <c r="F128" s="51">
        <v>204637</v>
      </c>
      <c r="G128" s="51">
        <v>24480</v>
      </c>
      <c r="H128" s="52">
        <v>840</v>
      </c>
      <c r="I128" s="52">
        <v>11389</v>
      </c>
      <c r="J128" s="29">
        <v>0</v>
      </c>
      <c r="K128" s="31">
        <f t="shared" si="2"/>
        <v>243459</v>
      </c>
      <c r="L128" s="53">
        <v>394.65</v>
      </c>
      <c r="M128" s="33">
        <f t="shared" si="3"/>
        <v>96081094.349999994</v>
      </c>
      <c r="N128" s="24"/>
    </row>
    <row r="129" spans="1:13" ht="40.5" customHeight="1" thickBot="1" x14ac:dyDescent="0.3">
      <c r="A129" s="54" t="s">
        <v>47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6"/>
      <c r="M129" s="57">
        <f>SUM(M7:M128)</f>
        <v>415315057.18000007</v>
      </c>
    </row>
    <row r="130" spans="1:13" ht="18" customHeight="1" x14ac:dyDescent="0.25">
      <c r="A130" s="58"/>
      <c r="B130" s="58"/>
      <c r="C130" s="58"/>
      <c r="D130" s="58"/>
      <c r="E130" s="59"/>
      <c r="F130" s="59"/>
      <c r="G130" s="59"/>
      <c r="H130" s="59"/>
      <c r="I130" s="59"/>
      <c r="J130" s="59"/>
      <c r="K130" s="58"/>
      <c r="M130" s="60"/>
    </row>
    <row r="131" spans="1:13" ht="15.75" x14ac:dyDescent="0.25">
      <c r="A131" s="58"/>
      <c r="B131" s="61"/>
      <c r="C131" s="58"/>
      <c r="D131" s="58"/>
      <c r="E131" s="59"/>
      <c r="F131" s="59"/>
      <c r="G131" s="59"/>
      <c r="H131" s="59"/>
      <c r="I131" s="59"/>
      <c r="J131" s="59"/>
      <c r="K131" s="58"/>
      <c r="L131" s="62"/>
      <c r="M131" s="60"/>
    </row>
    <row r="132" spans="1:13" ht="15.75" x14ac:dyDescent="0.25">
      <c r="A132" s="63"/>
      <c r="B132" s="63"/>
      <c r="C132" s="64"/>
      <c r="D132" s="63"/>
      <c r="E132" s="65"/>
      <c r="F132" s="65"/>
      <c r="G132" s="65"/>
      <c r="H132" s="65"/>
      <c r="I132" s="65"/>
      <c r="J132" s="24"/>
      <c r="L132" s="66"/>
      <c r="M132" s="60"/>
    </row>
    <row r="133" spans="1:13" x14ac:dyDescent="0.25">
      <c r="A133" s="67"/>
      <c r="B133" s="58"/>
      <c r="C133" s="68"/>
      <c r="D133" s="69"/>
      <c r="E133" s="70"/>
      <c r="F133" s="70"/>
      <c r="G133" s="70"/>
      <c r="H133" s="70"/>
      <c r="I133" s="70"/>
      <c r="L133" s="66"/>
      <c r="M133" s="60"/>
    </row>
    <row r="134" spans="1:13" x14ac:dyDescent="0.25">
      <c r="A134" s="71"/>
      <c r="B134" s="71"/>
      <c r="C134" s="72"/>
      <c r="D134" s="71"/>
      <c r="E134" s="73"/>
      <c r="F134" s="73"/>
      <c r="G134" s="73"/>
      <c r="H134" s="73"/>
      <c r="I134" s="73"/>
      <c r="K134" s="66"/>
      <c r="L134" s="24"/>
    </row>
    <row r="135" spans="1:13" ht="19.5" thickBot="1" x14ac:dyDescent="0.35">
      <c r="B135" s="74"/>
      <c r="C135" s="75"/>
      <c r="D135" s="74"/>
      <c r="E135" s="66"/>
      <c r="F135" s="66"/>
      <c r="G135" s="66"/>
      <c r="H135" s="66"/>
      <c r="I135" s="66"/>
      <c r="J135" s="74"/>
      <c r="K135" s="76"/>
      <c r="L135" s="66"/>
    </row>
    <row r="136" spans="1:13" x14ac:dyDescent="0.25">
      <c r="B136" s="77" t="s">
        <v>48</v>
      </c>
      <c r="C136" s="77"/>
      <c r="D136" s="77"/>
      <c r="E136" s="24"/>
      <c r="F136" s="24"/>
      <c r="G136" s="24"/>
      <c r="H136" s="24"/>
      <c r="I136" s="24"/>
      <c r="J136" s="77" t="s">
        <v>49</v>
      </c>
      <c r="K136" s="77"/>
      <c r="L136" s="78"/>
    </row>
    <row r="137" spans="1:13" x14ac:dyDescent="0.25">
      <c r="B137" s="79" t="s">
        <v>50</v>
      </c>
      <c r="C137" s="79"/>
      <c r="D137" s="79"/>
      <c r="E137" s="24"/>
      <c r="F137" s="24"/>
      <c r="G137" s="24"/>
      <c r="H137" s="24"/>
      <c r="I137" s="24"/>
      <c r="J137" s="79" t="s">
        <v>51</v>
      </c>
      <c r="K137" s="79"/>
      <c r="L137" s="66"/>
    </row>
    <row r="138" spans="1:13" x14ac:dyDescent="0.25">
      <c r="E138" s="24"/>
      <c r="F138" s="24"/>
      <c r="G138" s="24"/>
      <c r="H138" s="24"/>
      <c r="I138" s="24"/>
    </row>
    <row r="139" spans="1:13" x14ac:dyDescent="0.25">
      <c r="A139" s="80" t="s">
        <v>52</v>
      </c>
      <c r="E139" s="24"/>
      <c r="F139" s="24"/>
      <c r="G139" s="24"/>
      <c r="H139" s="24"/>
      <c r="I139" s="24"/>
    </row>
    <row r="140" spans="1:13" x14ac:dyDescent="0.25">
      <c r="L140" s="66"/>
    </row>
    <row r="141" spans="1:13" x14ac:dyDescent="0.25">
      <c r="E141" s="24"/>
      <c r="F141" s="24"/>
      <c r="G141" s="24"/>
      <c r="H141" s="24"/>
      <c r="I141" s="24"/>
      <c r="L141" s="81"/>
    </row>
  </sheetData>
  <mergeCells count="7">
    <mergeCell ref="A4:M4"/>
    <mergeCell ref="A5:M5"/>
    <mergeCell ref="A129:L129"/>
    <mergeCell ref="B136:D136"/>
    <mergeCell ref="J136:K136"/>
    <mergeCell ref="B137:D137"/>
    <mergeCell ref="J137:K137"/>
  </mergeCells>
  <pageMargins left="0.35433070866141736" right="0.27559055118110237" top="0.74803149606299213" bottom="0.74803149606299213" header="0.31496062992125984" footer="0.31496062992125984"/>
  <pageSetup scale="61" fitToHeight="5" orientation="landscape" horizontalDpi="4294967295" verticalDpi="4294967295" r:id="rId1"/>
  <headerFooter>
    <oddFooter>&amp;C&amp;P of &amp;N Pages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Inv. Textil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dcterms:created xsi:type="dcterms:W3CDTF">2022-03-25T19:51:42Z</dcterms:created>
  <dcterms:modified xsi:type="dcterms:W3CDTF">2022-03-25T19:57:30Z</dcterms:modified>
</cp:coreProperties>
</file>