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nabie\Desktop\Estados financieros\"/>
    </mc:Choice>
  </mc:AlternateContent>
  <bookViews>
    <workbookView xWindow="-120" yWindow="-120" windowWidth="29040" windowHeight="15840"/>
  </bookViews>
  <sheets>
    <sheet name="ESTADO SITUACION FINANCIERA JUL" sheetId="9" r:id="rId1"/>
  </sheets>
  <externalReferences>
    <externalReference r:id="rId2"/>
  </externalReferences>
  <definedNames>
    <definedName name="_xlnm.Print_Area" localSheetId="0">'ESTADO SITUACION FINANCIERA JUL'!$A$1:$H$52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7" i="9" l="1"/>
  <c r="H17" i="9"/>
  <c r="H46" i="9" l="1"/>
  <c r="H45" i="9"/>
  <c r="H44" i="9"/>
  <c r="H34" i="9"/>
  <c r="H26" i="9"/>
  <c r="H25" i="9"/>
  <c r="H24" i="9"/>
  <c r="H19" i="9"/>
  <c r="H18" i="9"/>
  <c r="H16" i="9"/>
  <c r="H15" i="9"/>
  <c r="H39" i="9" l="1"/>
  <c r="H48" i="9" l="1"/>
  <c r="H27" i="9" l="1"/>
  <c r="H20" i="9" l="1"/>
  <c r="H29" i="9" s="1"/>
  <c r="H33" i="9" l="1"/>
  <c r="H35" i="9" s="1"/>
  <c r="H41" i="9" s="1"/>
  <c r="H49" i="9" s="1"/>
</calcChain>
</file>

<file path=xl/sharedStrings.xml><?xml version="1.0" encoding="utf-8"?>
<sst xmlns="http://schemas.openxmlformats.org/spreadsheetml/2006/main" count="40" uniqueCount="40">
  <si>
    <t xml:space="preserve">Activos </t>
  </si>
  <si>
    <t xml:space="preserve">Activos Corrientes </t>
  </si>
  <si>
    <t xml:space="preserve">Activos no Corrientes </t>
  </si>
  <si>
    <t>(VALORES EN RD$)</t>
  </si>
  <si>
    <t>Efectivo y Equivalente de Efectivo (Nota 7)</t>
  </si>
  <si>
    <t>Cuentas por Cobrar a Corto Plazo (Nota 8)</t>
  </si>
  <si>
    <t xml:space="preserve">Total Activos Corrientes </t>
  </si>
  <si>
    <t>CREDITOS A COBRAR A LARGO PLAZO</t>
  </si>
  <si>
    <t>Activos Intangibles  (Nota 13)</t>
  </si>
  <si>
    <t xml:space="preserve">Total Activos no Corrientes </t>
  </si>
  <si>
    <t xml:space="preserve">Total Activos </t>
  </si>
  <si>
    <t xml:space="preserve">Pasivos </t>
  </si>
  <si>
    <t xml:space="preserve">Pasivos Corrientes </t>
  </si>
  <si>
    <t xml:space="preserve">Total Pasivos Corrientes </t>
  </si>
  <si>
    <t xml:space="preserve">Pasivos no Corrientes </t>
  </si>
  <si>
    <t xml:space="preserve">Total Pasivos no Corrientes </t>
  </si>
  <si>
    <t xml:space="preserve">Total Pasivos </t>
  </si>
  <si>
    <t xml:space="preserve">                                            (5,031,783,653.31</t>
  </si>
  <si>
    <t xml:space="preserve">Total Pasivos y Patrimonio  </t>
  </si>
  <si>
    <t xml:space="preserve">  Estado de Situación Financiera   </t>
  </si>
  <si>
    <t>Inventarios (Nota 9)</t>
  </si>
  <si>
    <t>Gastos Pagados por Anticipados (Nota 10)</t>
  </si>
  <si>
    <t xml:space="preserve">Fianzas &amp; Depósitos (Nota 11) </t>
  </si>
  <si>
    <t>Propiedad, Planta y Equipos Neto   (Nota 12)</t>
  </si>
  <si>
    <t xml:space="preserve">Las Notas en las páginas 14 a la 28 son parte integral de estos Estados Financieros </t>
  </si>
  <si>
    <t xml:space="preserve">                                                                  </t>
  </si>
  <si>
    <t xml:space="preserve">Activos Neto/Patrimonio </t>
  </si>
  <si>
    <t xml:space="preserve">Total Activos Neto/Patrimonio </t>
  </si>
  <si>
    <t>Obras para Edificación no Residencial (Obras en Procesos) (Nota 14)</t>
  </si>
  <si>
    <t>Cuentas por Pagar a Proveedores de Bienes &amp; Servicios (Nota 15)</t>
  </si>
  <si>
    <t>Deduciones &amp; Retenciones por Pagar  (Nota 16)</t>
  </si>
  <si>
    <t>Pasivos no Corrientes  (Nota 17)</t>
  </si>
  <si>
    <t>Ajuste al Patrimonio (Nota 18)</t>
  </si>
  <si>
    <t xml:space="preserve">Resultados de Ejercicios Anteriores (Nota 19) </t>
  </si>
  <si>
    <t xml:space="preserve">Resultado Positivos (Ahorros) / Negativo (Desahorro) (Nota 20)   </t>
  </si>
  <si>
    <t>Resultado Acumulado (Nota 21)</t>
  </si>
  <si>
    <t xml:space="preserve">         Del 1ero. Al 31 de Julio del  2022</t>
  </si>
  <si>
    <t>Julio 2022</t>
  </si>
  <si>
    <t xml:space="preserve">Dirección Financiera </t>
  </si>
  <si>
    <t xml:space="preserve">DepartamentoContabilidad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</si>
</sst>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.00;[Red]#,##0.00"/>
    <numFmt numFmtId="166" formatCode="_-* #,##0.00\ _P_t_s_-;\-* #,##0.00\ _P_t_s_-;_-* &quot;-&quot;??\ _P_t_s_-;_-@_-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b/>
      <sz val="24"/>
      <name val="Palatino Linotype"/>
      <family val="1"/>
    </font>
    <font>
      <sz val="24"/>
      <name val="Calibri"/>
      <family val="2"/>
      <scheme val="minor"/>
    </font>
    <font>
      <b/>
      <sz val="11"/>
      <color rgb="FF0070C0"/>
      <name val="Palatino Linotype"/>
      <family val="1"/>
    </font>
    <font>
      <sz val="18"/>
      <color rgb="FF0070C0"/>
      <name val="Calibri"/>
      <family val="2"/>
      <scheme val="minor"/>
    </font>
    <font>
      <b/>
      <sz val="28"/>
      <name val="Palatino Linotype"/>
      <family val="1"/>
    </font>
    <font>
      <sz val="28"/>
      <name val="Palatino Linotype"/>
      <family val="1"/>
    </font>
    <font>
      <b/>
      <sz val="28"/>
      <color rgb="FF0070C0"/>
      <name val="Palatino Linotype"/>
      <family val="1"/>
    </font>
    <font>
      <sz val="28"/>
      <color rgb="FF0070C0"/>
      <name val="Palatino Linotype"/>
      <family val="1"/>
    </font>
    <font>
      <b/>
      <sz val="22"/>
      <color theme="1"/>
      <name val="Palatino Linotype"/>
      <family val="1"/>
    </font>
    <font>
      <b/>
      <sz val="36"/>
      <name val="Palatino Linotype"/>
      <family val="1"/>
    </font>
    <font>
      <sz val="36"/>
      <name val="Palatino Linotype"/>
      <family val="1"/>
    </font>
    <font>
      <b/>
      <i/>
      <sz val="36"/>
      <name val="Edwardian Script ITC"/>
      <family val="4"/>
    </font>
    <font>
      <b/>
      <sz val="38"/>
      <name val="Palatino Linotype"/>
      <family val="1"/>
    </font>
    <font>
      <sz val="38"/>
      <name val="Palatino Linotype"/>
      <family val="1"/>
    </font>
    <font>
      <sz val="35"/>
      <name val="Palatino Linotype"/>
      <family val="1"/>
    </font>
    <font>
      <b/>
      <sz val="38"/>
      <color theme="1"/>
      <name val="Palatino Linotype"/>
      <family val="1"/>
    </font>
    <font>
      <sz val="37"/>
      <name val="Palatino Linotype"/>
      <family val="1"/>
    </font>
    <font>
      <b/>
      <sz val="22"/>
      <name val="Palatino Linotype"/>
      <family val="1"/>
    </font>
    <font>
      <b/>
      <i/>
      <sz val="28"/>
      <name val="Edwardian Script ITC"/>
      <family val="4"/>
    </font>
    <font>
      <b/>
      <i/>
      <sz val="24"/>
      <name val="Edwardian Script ITC"/>
      <family val="4"/>
    </font>
    <font>
      <b/>
      <sz val="23"/>
      <color theme="1"/>
      <name val="Palatino Linotype"/>
      <family val="1"/>
    </font>
    <font>
      <b/>
      <i/>
      <sz val="48"/>
      <name val="Edwardian Script ITC"/>
      <family val="4"/>
    </font>
    <font>
      <b/>
      <sz val="26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164" fontId="3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67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5" fillId="0" borderId="0" xfId="0" applyFont="1"/>
    <xf numFmtId="0" fontId="4" fillId="2" borderId="0" xfId="1" applyFont="1" applyFill="1" applyAlignment="1">
      <alignment horizontal="right"/>
    </xf>
    <xf numFmtId="164" fontId="4" fillId="2" borderId="0" xfId="3" applyFont="1" applyFill="1" applyBorder="1" applyAlignment="1">
      <alignment horizontal="right"/>
    </xf>
    <xf numFmtId="0" fontId="8" fillId="2" borderId="0" xfId="1" applyFont="1" applyFill="1"/>
    <xf numFmtId="0" fontId="9" fillId="2" borderId="0" xfId="1" applyFont="1" applyFill="1"/>
    <xf numFmtId="165" fontId="9" fillId="2" borderId="0" xfId="3" applyNumberFormat="1" applyFont="1" applyFill="1" applyBorder="1" applyAlignment="1">
      <alignment horizontal="right"/>
    </xf>
    <xf numFmtId="0" fontId="9" fillId="2" borderId="0" xfId="1" applyFont="1" applyFill="1" applyAlignment="1">
      <alignment horizontal="right"/>
    </xf>
    <xf numFmtId="165" fontId="8" fillId="2" borderId="0" xfId="3" applyNumberFormat="1" applyFont="1" applyFill="1" applyBorder="1" applyAlignment="1">
      <alignment horizontal="right"/>
    </xf>
    <xf numFmtId="0" fontId="10" fillId="2" borderId="0" xfId="1" applyFont="1" applyFill="1"/>
    <xf numFmtId="0" fontId="11" fillId="2" borderId="0" xfId="1" applyFont="1" applyFill="1" applyAlignment="1">
      <alignment horizontal="right"/>
    </xf>
    <xf numFmtId="165" fontId="10" fillId="2" borderId="0" xfId="3" applyNumberFormat="1" applyFont="1" applyFill="1" applyBorder="1" applyAlignment="1">
      <alignment horizontal="right"/>
    </xf>
    <xf numFmtId="165" fontId="11" fillId="2" borderId="0" xfId="3" applyNumberFormat="1" applyFont="1" applyFill="1" applyBorder="1" applyAlignment="1">
      <alignment horizontal="right"/>
    </xf>
    <xf numFmtId="0" fontId="8" fillId="2" borderId="0" xfId="1" applyFont="1" applyFill="1" applyAlignment="1">
      <alignment horizontal="right"/>
    </xf>
    <xf numFmtId="0" fontId="7" fillId="0" borderId="0" xfId="0" applyFont="1"/>
    <xf numFmtId="165" fontId="14" fillId="2" borderId="0" xfId="3" applyNumberFormat="1" applyFont="1" applyFill="1" applyBorder="1" applyAlignment="1">
      <alignment horizontal="right"/>
    </xf>
    <xf numFmtId="165" fontId="13" fillId="2" borderId="0" xfId="3" applyNumberFormat="1" applyFont="1" applyFill="1" applyBorder="1" applyAlignment="1">
      <alignment horizontal="right"/>
    </xf>
    <xf numFmtId="165" fontId="14" fillId="2" borderId="1" xfId="3" applyNumberFormat="1" applyFont="1" applyFill="1" applyBorder="1" applyAlignment="1">
      <alignment horizontal="right"/>
    </xf>
    <xf numFmtId="165" fontId="13" fillId="2" borderId="1" xfId="3" applyNumberFormat="1" applyFont="1" applyFill="1" applyBorder="1" applyAlignment="1">
      <alignment horizontal="right"/>
    </xf>
    <xf numFmtId="0" fontId="16" fillId="2" borderId="0" xfId="1" applyFont="1" applyFill="1" applyAlignment="1">
      <alignment vertical="center"/>
    </xf>
    <xf numFmtId="0" fontId="16" fillId="2" borderId="0" xfId="1" applyFont="1" applyFill="1"/>
    <xf numFmtId="0" fontId="17" fillId="2" borderId="0" xfId="1" applyFont="1" applyFill="1"/>
    <xf numFmtId="49" fontId="16" fillId="2" borderId="0" xfId="1" applyNumberFormat="1" applyFont="1" applyFill="1" applyAlignment="1">
      <alignment horizontal="right" vertical="center"/>
    </xf>
    <xf numFmtId="164" fontId="17" fillId="2" borderId="0" xfId="3" applyFont="1" applyFill="1" applyAlignment="1">
      <alignment horizontal="right"/>
    </xf>
    <xf numFmtId="165" fontId="17" fillId="2" borderId="0" xfId="3" applyNumberFormat="1" applyFont="1" applyFill="1" applyAlignment="1">
      <alignment horizontal="right"/>
    </xf>
    <xf numFmtId="165" fontId="17" fillId="2" borderId="0" xfId="3" applyNumberFormat="1" applyFont="1" applyFill="1" applyBorder="1" applyAlignment="1">
      <alignment horizontal="right"/>
    </xf>
    <xf numFmtId="165" fontId="17" fillId="2" borderId="0" xfId="3" applyNumberFormat="1" applyFont="1" applyFill="1" applyBorder="1" applyAlignment="1">
      <alignment horizontal="right" vertical="center"/>
    </xf>
    <xf numFmtId="165" fontId="17" fillId="2" borderId="1" xfId="3" applyNumberFormat="1" applyFont="1" applyFill="1" applyBorder="1" applyAlignment="1">
      <alignment horizontal="right" vertical="center"/>
    </xf>
    <xf numFmtId="0" fontId="17" fillId="2" borderId="0" xfId="1" applyFont="1" applyFill="1" applyAlignment="1">
      <alignment horizontal="right"/>
    </xf>
    <xf numFmtId="165" fontId="16" fillId="2" borderId="0" xfId="3" applyNumberFormat="1" applyFont="1" applyFill="1" applyBorder="1" applyAlignment="1">
      <alignment horizontal="right"/>
    </xf>
    <xf numFmtId="165" fontId="17" fillId="2" borderId="1" xfId="3" applyNumberFormat="1" applyFont="1" applyFill="1" applyBorder="1" applyAlignment="1">
      <alignment horizontal="right"/>
    </xf>
    <xf numFmtId="165" fontId="16" fillId="2" borderId="0" xfId="3" applyNumberFormat="1" applyFont="1" applyFill="1" applyAlignment="1">
      <alignment horizontal="right"/>
    </xf>
    <xf numFmtId="165" fontId="16" fillId="2" borderId="1" xfId="3" applyNumberFormat="1" applyFont="1" applyFill="1" applyBorder="1" applyAlignment="1">
      <alignment horizontal="right" vertical="center"/>
    </xf>
    <xf numFmtId="39" fontId="17" fillId="2" borderId="1" xfId="3" applyNumberFormat="1" applyFont="1" applyFill="1" applyBorder="1" applyAlignment="1">
      <alignment horizontal="right"/>
    </xf>
    <xf numFmtId="166" fontId="16" fillId="2" borderId="0" xfId="4" applyFont="1" applyFill="1" applyAlignment="1">
      <alignment horizontal="right"/>
    </xf>
    <xf numFmtId="39" fontId="16" fillId="2" borderId="3" xfId="3" applyNumberFormat="1" applyFont="1" applyFill="1" applyBorder="1" applyAlignment="1">
      <alignment horizontal="right"/>
    </xf>
    <xf numFmtId="165" fontId="16" fillId="2" borderId="4" xfId="3" applyNumberFormat="1" applyFont="1" applyFill="1" applyBorder="1" applyAlignment="1">
      <alignment horizontal="right"/>
    </xf>
    <xf numFmtId="165" fontId="19" fillId="0" borderId="2" xfId="0" applyNumberFormat="1" applyFont="1" applyBorder="1"/>
    <xf numFmtId="0" fontId="12" fillId="0" borderId="0" xfId="0" applyFont="1" applyAlignment="1">
      <alignment horizontal="center"/>
    </xf>
    <xf numFmtId="165" fontId="17" fillId="2" borderId="0" xfId="3" applyNumberFormat="1" applyFont="1" applyFill="1" applyBorder="1" applyAlignment="1">
      <alignment vertical="top"/>
    </xf>
    <xf numFmtId="0" fontId="17" fillId="2" borderId="0" xfId="1" applyFont="1" applyFill="1" applyAlignment="1">
      <alignment horizontal="left"/>
    </xf>
    <xf numFmtId="0" fontId="18" fillId="2" borderId="0" xfId="1" applyFont="1" applyFill="1" applyAlignment="1">
      <alignment horizontal="left"/>
    </xf>
    <xf numFmtId="0" fontId="8" fillId="0" borderId="0" xfId="1" applyFont="1" applyAlignment="1">
      <alignment horizontal="center"/>
    </xf>
    <xf numFmtId="0" fontId="6" fillId="0" borderId="0" xfId="0" applyFont="1" applyAlignment="1">
      <alignment horizontal="center" wrapText="1"/>
    </xf>
    <xf numFmtId="0" fontId="15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/>
    </xf>
    <xf numFmtId="0" fontId="21" fillId="2" borderId="0" xfId="1" applyFont="1" applyFill="1" applyAlignment="1">
      <alignment horizontal="center" vertical="center"/>
    </xf>
    <xf numFmtId="0" fontId="16" fillId="2" borderId="0" xfId="1" applyFont="1" applyFill="1" applyAlignment="1">
      <alignment horizontal="left"/>
    </xf>
    <xf numFmtId="0" fontId="12" fillId="0" borderId="0" xfId="0" applyFont="1" applyAlignment="1">
      <alignment horizontal="center"/>
    </xf>
    <xf numFmtId="0" fontId="4" fillId="3" borderId="0" xfId="1" applyFont="1" applyFill="1" applyAlignment="1">
      <alignment horizontal="left" vertical="center"/>
    </xf>
    <xf numFmtId="0" fontId="17" fillId="2" borderId="0" xfId="1" applyFont="1" applyFill="1" applyAlignment="1">
      <alignment horizontal="left" vertical="center"/>
    </xf>
    <xf numFmtId="0" fontId="13" fillId="2" borderId="0" xfId="1" applyFont="1" applyFill="1" applyAlignment="1">
      <alignment horizontal="left"/>
    </xf>
    <xf numFmtId="0" fontId="16" fillId="2" borderId="0" xfId="1" applyFont="1" applyFill="1" applyAlignment="1">
      <alignment horizontal="left" vertical="center"/>
    </xf>
    <xf numFmtId="0" fontId="20" fillId="2" borderId="0" xfId="1" applyFont="1" applyFill="1" applyAlignment="1">
      <alignment horizontal="left" vertical="top" wrapText="1"/>
    </xf>
    <xf numFmtId="0" fontId="16" fillId="0" borderId="0" xfId="1" applyFont="1" applyAlignment="1">
      <alignment horizontal="left"/>
    </xf>
    <xf numFmtId="0" fontId="14" fillId="2" borderId="0" xfId="1" applyFont="1" applyFill="1" applyAlignment="1">
      <alignment horizontal="left" vertical="top" wrapText="1"/>
    </xf>
    <xf numFmtId="0" fontId="14" fillId="2" borderId="0" xfId="1" applyFont="1" applyFill="1" applyAlignment="1">
      <alignment horizontal="left"/>
    </xf>
    <xf numFmtId="0" fontId="22" fillId="2" borderId="0" xfId="1" applyFont="1" applyFill="1" applyAlignment="1">
      <alignment horizontal="center" vertical="center"/>
    </xf>
    <xf numFmtId="0" fontId="23" fillId="2" borderId="0" xfId="1" applyFont="1" applyFill="1" applyAlignment="1">
      <alignment horizontal="center" vertical="center"/>
    </xf>
    <xf numFmtId="0" fontId="21" fillId="0" borderId="0" xfId="1" applyFont="1" applyAlignment="1">
      <alignment horizontal="center"/>
    </xf>
    <xf numFmtId="164" fontId="24" fillId="2" borderId="0" xfId="3" applyFont="1" applyFill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5" fillId="2" borderId="0" xfId="1" applyFont="1" applyFill="1" applyAlignment="1">
      <alignment horizontal="center" vertical="center"/>
    </xf>
    <xf numFmtId="0" fontId="26" fillId="0" borderId="0" xfId="0" applyFont="1" applyAlignment="1">
      <alignment horizontal="center" wrapText="1"/>
    </xf>
  </cellXfs>
  <cellStyles count="5">
    <cellStyle name="Comma 3" xfId="3"/>
    <cellStyle name="Millares 2" xfId="4"/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1709608</xdr:colOff>
      <xdr:row>0</xdr:row>
      <xdr:rowOff>111125</xdr:rowOff>
    </xdr:from>
    <xdr:to>
      <xdr:col>6</xdr:col>
      <xdr:colOff>2713396</xdr:colOff>
      <xdr:row>7</xdr:row>
      <xdr:rowOff>7329</xdr:rowOff>
    </xdr:to>
    <xdr:pic>
      <xdr:nvPicPr>
        <xdr:cNvPr id="2" name="Imagen 1" descr="Texto&#10;&#10;Descripción generada automáticamente">
          <a:extLst>
            <a:ext uri="{FF2B5EF4-FFF2-40B4-BE49-F238E27FC236}">
              <a16:creationId xmlns:a16="http://schemas.microsoft.com/office/drawing/2014/main" id="{3C967848-7735-46AA-A362-CA0507DED4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7973" y="111125"/>
          <a:ext cx="5363308" cy="1691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60961</xdr:colOff>
      <xdr:row>51</xdr:row>
      <xdr:rowOff>91440</xdr:rowOff>
    </xdr:from>
    <xdr:to>
      <xdr:col>8</xdr:col>
      <xdr:colOff>182881</xdr:colOff>
      <xdr:row>54</xdr:row>
      <xdr:rowOff>30481</xdr:rowOff>
    </xdr:to>
    <xdr:pic>
      <xdr:nvPicPr>
        <xdr:cNvPr id="5" name="Imagen 2">
          <a:extLst>
            <a:ext uri="{FF2B5EF4-FFF2-40B4-BE49-F238E27FC236}">
              <a16:creationId xmlns:a16="http://schemas.microsoft.com/office/drawing/2014/main" id="{3922366E-7EC2-4D03-B8B5-3390F0832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1" y="26395680"/>
          <a:ext cx="18318480" cy="27127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EEFF%20PRELIMINARES%20INABIE/07-%20EEFF%20MENSUALES%20EDICCI&#211;N%202022/07-INFORMACIONES%20ECON&#211;MICAS%20JULIO%202022/BALANZAS%20COMPROBACI&#211;N%20JULIO%202022/BALANZAS%20COMPROBACI&#211;N%20ESTADOS%20MENSUAL%20JUNIO%202022/MAIN%20ACCOUNT%20ESTADO%20SITUACI&#211;N%20FINANCIERA%20JULIO%202022.xlsx?D88DADEF" TargetMode="External"/><Relationship Id="rId1" Type="http://schemas.openxmlformats.org/officeDocument/2006/relationships/externalLinkPath" Target="file:///\\D88DADEF\MAIN%20ACCOUNT%20ESTADO%20SITUACI&#211;N%20FINANCIERA%20JULI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ACCOUNT ESF JULIO 2022"/>
    </sheetNames>
    <sheetDataSet>
      <sheetData sheetId="0">
        <row r="20">
          <cell r="I20">
            <v>1503187882.6600037</v>
          </cell>
        </row>
        <row r="35">
          <cell r="I35">
            <v>926100164.92999995</v>
          </cell>
        </row>
        <row r="48">
          <cell r="I48">
            <v>3274268.2</v>
          </cell>
        </row>
        <row r="55">
          <cell r="I55">
            <v>606444970.79999983</v>
          </cell>
        </row>
        <row r="64">
          <cell r="I64">
            <v>2528161.13</v>
          </cell>
        </row>
        <row r="69">
          <cell r="I69">
            <v>316428882.60175055</v>
          </cell>
        </row>
        <row r="71">
          <cell r="I71">
            <v>1016639.6200000002</v>
          </cell>
        </row>
        <row r="80">
          <cell r="I80">
            <v>3369474.29</v>
          </cell>
        </row>
        <row r="84">
          <cell r="I84">
            <v>8220238837.0856533</v>
          </cell>
        </row>
        <row r="96">
          <cell r="I96">
            <v>9580138.4399999995</v>
          </cell>
        </row>
        <row r="103">
          <cell r="I103">
            <v>32095751.530000001</v>
          </cell>
        </row>
        <row r="104">
          <cell r="I104">
            <v>18953802.57</v>
          </cell>
        </row>
        <row r="105">
          <cell r="I105">
            <v>1609411407.48</v>
          </cell>
        </row>
        <row r="106">
          <cell r="H106">
            <v>-6527929492.8799992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2:K96"/>
  <sheetViews>
    <sheetView showGridLines="0" tabSelected="1" zoomScale="25" zoomScaleNormal="25" workbookViewId="0">
      <selection activeCell="H62" sqref="H62"/>
    </sheetView>
  </sheetViews>
  <sheetFormatPr defaultColWidth="11.44140625" defaultRowHeight="14.4" x14ac:dyDescent="0.3"/>
  <cols>
    <col min="1" max="1" width="66.109375" customWidth="1"/>
    <col min="2" max="2" width="32.88671875" customWidth="1"/>
    <col min="3" max="3" width="4.44140625" customWidth="1"/>
    <col min="4" max="4" width="6.88671875" customWidth="1"/>
    <col min="5" max="5" width="6.6640625" customWidth="1"/>
    <col min="6" max="6" width="14.6640625" customWidth="1"/>
    <col min="7" max="7" width="72.33203125" customWidth="1"/>
    <col min="8" max="8" width="60.6640625" customWidth="1"/>
    <col min="10" max="10" width="19" style="2" customWidth="1"/>
    <col min="12" max="12" width="16.5546875" bestFit="1" customWidth="1"/>
    <col min="256" max="256" width="56.44140625" customWidth="1"/>
    <col min="257" max="257" width="22.33203125" customWidth="1"/>
    <col min="258" max="258" width="9.33203125" customWidth="1"/>
    <col min="259" max="259" width="27.6640625" customWidth="1"/>
    <col min="260" max="260" width="7.109375" customWidth="1"/>
    <col min="261" max="261" width="16.88671875" bestFit="1" customWidth="1"/>
    <col min="262" max="262" width="15.33203125" bestFit="1" customWidth="1"/>
    <col min="265" max="265" width="16.88671875" bestFit="1" customWidth="1"/>
    <col min="512" max="512" width="56.44140625" customWidth="1"/>
    <col min="513" max="513" width="22.33203125" customWidth="1"/>
    <col min="514" max="514" width="9.33203125" customWidth="1"/>
    <col min="515" max="515" width="27.6640625" customWidth="1"/>
    <col min="516" max="516" width="7.109375" customWidth="1"/>
    <col min="517" max="517" width="16.88671875" bestFit="1" customWidth="1"/>
    <col min="518" max="518" width="15.33203125" bestFit="1" customWidth="1"/>
    <col min="521" max="521" width="16.88671875" bestFit="1" customWidth="1"/>
    <col min="768" max="768" width="56.44140625" customWidth="1"/>
    <col min="769" max="769" width="22.33203125" customWidth="1"/>
    <col min="770" max="770" width="9.33203125" customWidth="1"/>
    <col min="771" max="771" width="27.6640625" customWidth="1"/>
    <col min="772" max="772" width="7.109375" customWidth="1"/>
    <col min="773" max="773" width="16.88671875" bestFit="1" customWidth="1"/>
    <col min="774" max="774" width="15.33203125" bestFit="1" customWidth="1"/>
    <col min="777" max="777" width="16.88671875" bestFit="1" customWidth="1"/>
    <col min="1024" max="1024" width="56.44140625" customWidth="1"/>
    <col min="1025" max="1025" width="22.33203125" customWidth="1"/>
    <col min="1026" max="1026" width="9.33203125" customWidth="1"/>
    <col min="1027" max="1027" width="27.6640625" customWidth="1"/>
    <col min="1028" max="1028" width="7.109375" customWidth="1"/>
    <col min="1029" max="1029" width="16.88671875" bestFit="1" customWidth="1"/>
    <col min="1030" max="1030" width="15.33203125" bestFit="1" customWidth="1"/>
    <col min="1033" max="1033" width="16.88671875" bestFit="1" customWidth="1"/>
    <col min="1280" max="1280" width="56.44140625" customWidth="1"/>
    <col min="1281" max="1281" width="22.33203125" customWidth="1"/>
    <col min="1282" max="1282" width="9.33203125" customWidth="1"/>
    <col min="1283" max="1283" width="27.6640625" customWidth="1"/>
    <col min="1284" max="1284" width="7.109375" customWidth="1"/>
    <col min="1285" max="1285" width="16.88671875" bestFit="1" customWidth="1"/>
    <col min="1286" max="1286" width="15.33203125" bestFit="1" customWidth="1"/>
    <col min="1289" max="1289" width="16.88671875" bestFit="1" customWidth="1"/>
    <col min="1536" max="1536" width="56.44140625" customWidth="1"/>
    <col min="1537" max="1537" width="22.33203125" customWidth="1"/>
    <col min="1538" max="1538" width="9.33203125" customWidth="1"/>
    <col min="1539" max="1539" width="27.6640625" customWidth="1"/>
    <col min="1540" max="1540" width="7.109375" customWidth="1"/>
    <col min="1541" max="1541" width="16.88671875" bestFit="1" customWidth="1"/>
    <col min="1542" max="1542" width="15.33203125" bestFit="1" customWidth="1"/>
    <col min="1545" max="1545" width="16.88671875" bestFit="1" customWidth="1"/>
    <col min="1792" max="1792" width="56.44140625" customWidth="1"/>
    <col min="1793" max="1793" width="22.33203125" customWidth="1"/>
    <col min="1794" max="1794" width="9.33203125" customWidth="1"/>
    <col min="1795" max="1795" width="27.6640625" customWidth="1"/>
    <col min="1796" max="1796" width="7.109375" customWidth="1"/>
    <col min="1797" max="1797" width="16.88671875" bestFit="1" customWidth="1"/>
    <col min="1798" max="1798" width="15.33203125" bestFit="1" customWidth="1"/>
    <col min="1801" max="1801" width="16.88671875" bestFit="1" customWidth="1"/>
    <col min="2048" max="2048" width="56.44140625" customWidth="1"/>
    <col min="2049" max="2049" width="22.33203125" customWidth="1"/>
    <col min="2050" max="2050" width="9.33203125" customWidth="1"/>
    <col min="2051" max="2051" width="27.6640625" customWidth="1"/>
    <col min="2052" max="2052" width="7.109375" customWidth="1"/>
    <col min="2053" max="2053" width="16.88671875" bestFit="1" customWidth="1"/>
    <col min="2054" max="2054" width="15.33203125" bestFit="1" customWidth="1"/>
    <col min="2057" max="2057" width="16.88671875" bestFit="1" customWidth="1"/>
    <col min="2304" max="2304" width="56.44140625" customWidth="1"/>
    <col min="2305" max="2305" width="22.33203125" customWidth="1"/>
    <col min="2306" max="2306" width="9.33203125" customWidth="1"/>
    <col min="2307" max="2307" width="27.6640625" customWidth="1"/>
    <col min="2308" max="2308" width="7.109375" customWidth="1"/>
    <col min="2309" max="2309" width="16.88671875" bestFit="1" customWidth="1"/>
    <col min="2310" max="2310" width="15.33203125" bestFit="1" customWidth="1"/>
    <col min="2313" max="2313" width="16.88671875" bestFit="1" customWidth="1"/>
    <col min="2560" max="2560" width="56.44140625" customWidth="1"/>
    <col min="2561" max="2561" width="22.33203125" customWidth="1"/>
    <col min="2562" max="2562" width="9.33203125" customWidth="1"/>
    <col min="2563" max="2563" width="27.6640625" customWidth="1"/>
    <col min="2564" max="2564" width="7.109375" customWidth="1"/>
    <col min="2565" max="2565" width="16.88671875" bestFit="1" customWidth="1"/>
    <col min="2566" max="2566" width="15.33203125" bestFit="1" customWidth="1"/>
    <col min="2569" max="2569" width="16.88671875" bestFit="1" customWidth="1"/>
    <col min="2816" max="2816" width="56.44140625" customWidth="1"/>
    <col min="2817" max="2817" width="22.33203125" customWidth="1"/>
    <col min="2818" max="2818" width="9.33203125" customWidth="1"/>
    <col min="2819" max="2819" width="27.6640625" customWidth="1"/>
    <col min="2820" max="2820" width="7.109375" customWidth="1"/>
    <col min="2821" max="2821" width="16.88671875" bestFit="1" customWidth="1"/>
    <col min="2822" max="2822" width="15.33203125" bestFit="1" customWidth="1"/>
    <col min="2825" max="2825" width="16.88671875" bestFit="1" customWidth="1"/>
    <col min="3072" max="3072" width="56.44140625" customWidth="1"/>
    <col min="3073" max="3073" width="22.33203125" customWidth="1"/>
    <col min="3074" max="3074" width="9.33203125" customWidth="1"/>
    <col min="3075" max="3075" width="27.6640625" customWidth="1"/>
    <col min="3076" max="3076" width="7.109375" customWidth="1"/>
    <col min="3077" max="3077" width="16.88671875" bestFit="1" customWidth="1"/>
    <col min="3078" max="3078" width="15.33203125" bestFit="1" customWidth="1"/>
    <col min="3081" max="3081" width="16.88671875" bestFit="1" customWidth="1"/>
    <col min="3328" max="3328" width="56.44140625" customWidth="1"/>
    <col min="3329" max="3329" width="22.33203125" customWidth="1"/>
    <col min="3330" max="3330" width="9.33203125" customWidth="1"/>
    <col min="3331" max="3331" width="27.6640625" customWidth="1"/>
    <col min="3332" max="3332" width="7.109375" customWidth="1"/>
    <col min="3333" max="3333" width="16.88671875" bestFit="1" customWidth="1"/>
    <col min="3334" max="3334" width="15.33203125" bestFit="1" customWidth="1"/>
    <col min="3337" max="3337" width="16.88671875" bestFit="1" customWidth="1"/>
    <col min="3584" max="3584" width="56.44140625" customWidth="1"/>
    <col min="3585" max="3585" width="22.33203125" customWidth="1"/>
    <col min="3586" max="3586" width="9.33203125" customWidth="1"/>
    <col min="3587" max="3587" width="27.6640625" customWidth="1"/>
    <col min="3588" max="3588" width="7.109375" customWidth="1"/>
    <col min="3589" max="3589" width="16.88671875" bestFit="1" customWidth="1"/>
    <col min="3590" max="3590" width="15.33203125" bestFit="1" customWidth="1"/>
    <col min="3593" max="3593" width="16.88671875" bestFit="1" customWidth="1"/>
    <col min="3840" max="3840" width="56.44140625" customWidth="1"/>
    <col min="3841" max="3841" width="22.33203125" customWidth="1"/>
    <col min="3842" max="3842" width="9.33203125" customWidth="1"/>
    <col min="3843" max="3843" width="27.6640625" customWidth="1"/>
    <col min="3844" max="3844" width="7.109375" customWidth="1"/>
    <col min="3845" max="3845" width="16.88671875" bestFit="1" customWidth="1"/>
    <col min="3846" max="3846" width="15.33203125" bestFit="1" customWidth="1"/>
    <col min="3849" max="3849" width="16.88671875" bestFit="1" customWidth="1"/>
    <col min="4096" max="4096" width="56.44140625" customWidth="1"/>
    <col min="4097" max="4097" width="22.33203125" customWidth="1"/>
    <col min="4098" max="4098" width="9.33203125" customWidth="1"/>
    <col min="4099" max="4099" width="27.6640625" customWidth="1"/>
    <col min="4100" max="4100" width="7.109375" customWidth="1"/>
    <col min="4101" max="4101" width="16.88671875" bestFit="1" customWidth="1"/>
    <col min="4102" max="4102" width="15.33203125" bestFit="1" customWidth="1"/>
    <col min="4105" max="4105" width="16.88671875" bestFit="1" customWidth="1"/>
    <col min="4352" max="4352" width="56.44140625" customWidth="1"/>
    <col min="4353" max="4353" width="22.33203125" customWidth="1"/>
    <col min="4354" max="4354" width="9.33203125" customWidth="1"/>
    <col min="4355" max="4355" width="27.6640625" customWidth="1"/>
    <col min="4356" max="4356" width="7.109375" customWidth="1"/>
    <col min="4357" max="4357" width="16.88671875" bestFit="1" customWidth="1"/>
    <col min="4358" max="4358" width="15.33203125" bestFit="1" customWidth="1"/>
    <col min="4361" max="4361" width="16.88671875" bestFit="1" customWidth="1"/>
    <col min="4608" max="4608" width="56.44140625" customWidth="1"/>
    <col min="4609" max="4609" width="22.33203125" customWidth="1"/>
    <col min="4610" max="4610" width="9.33203125" customWidth="1"/>
    <col min="4611" max="4611" width="27.6640625" customWidth="1"/>
    <col min="4612" max="4612" width="7.109375" customWidth="1"/>
    <col min="4613" max="4613" width="16.88671875" bestFit="1" customWidth="1"/>
    <col min="4614" max="4614" width="15.33203125" bestFit="1" customWidth="1"/>
    <col min="4617" max="4617" width="16.88671875" bestFit="1" customWidth="1"/>
    <col min="4864" max="4864" width="56.44140625" customWidth="1"/>
    <col min="4865" max="4865" width="22.33203125" customWidth="1"/>
    <col min="4866" max="4866" width="9.33203125" customWidth="1"/>
    <col min="4867" max="4867" width="27.6640625" customWidth="1"/>
    <col min="4868" max="4868" width="7.109375" customWidth="1"/>
    <col min="4869" max="4869" width="16.88671875" bestFit="1" customWidth="1"/>
    <col min="4870" max="4870" width="15.33203125" bestFit="1" customWidth="1"/>
    <col min="4873" max="4873" width="16.88671875" bestFit="1" customWidth="1"/>
    <col min="5120" max="5120" width="56.44140625" customWidth="1"/>
    <col min="5121" max="5121" width="22.33203125" customWidth="1"/>
    <col min="5122" max="5122" width="9.33203125" customWidth="1"/>
    <col min="5123" max="5123" width="27.6640625" customWidth="1"/>
    <col min="5124" max="5124" width="7.109375" customWidth="1"/>
    <col min="5125" max="5125" width="16.88671875" bestFit="1" customWidth="1"/>
    <col min="5126" max="5126" width="15.33203125" bestFit="1" customWidth="1"/>
    <col min="5129" max="5129" width="16.88671875" bestFit="1" customWidth="1"/>
    <col min="5376" max="5376" width="56.44140625" customWidth="1"/>
    <col min="5377" max="5377" width="22.33203125" customWidth="1"/>
    <col min="5378" max="5378" width="9.33203125" customWidth="1"/>
    <col min="5379" max="5379" width="27.6640625" customWidth="1"/>
    <col min="5380" max="5380" width="7.109375" customWidth="1"/>
    <col min="5381" max="5381" width="16.88671875" bestFit="1" customWidth="1"/>
    <col min="5382" max="5382" width="15.33203125" bestFit="1" customWidth="1"/>
    <col min="5385" max="5385" width="16.88671875" bestFit="1" customWidth="1"/>
    <col min="5632" max="5632" width="56.44140625" customWidth="1"/>
    <col min="5633" max="5633" width="22.33203125" customWidth="1"/>
    <col min="5634" max="5634" width="9.33203125" customWidth="1"/>
    <col min="5635" max="5635" width="27.6640625" customWidth="1"/>
    <col min="5636" max="5636" width="7.109375" customWidth="1"/>
    <col min="5637" max="5637" width="16.88671875" bestFit="1" customWidth="1"/>
    <col min="5638" max="5638" width="15.33203125" bestFit="1" customWidth="1"/>
    <col min="5641" max="5641" width="16.88671875" bestFit="1" customWidth="1"/>
    <col min="5888" max="5888" width="56.44140625" customWidth="1"/>
    <col min="5889" max="5889" width="22.33203125" customWidth="1"/>
    <col min="5890" max="5890" width="9.33203125" customWidth="1"/>
    <col min="5891" max="5891" width="27.6640625" customWidth="1"/>
    <col min="5892" max="5892" width="7.109375" customWidth="1"/>
    <col min="5893" max="5893" width="16.88671875" bestFit="1" customWidth="1"/>
    <col min="5894" max="5894" width="15.33203125" bestFit="1" customWidth="1"/>
    <col min="5897" max="5897" width="16.88671875" bestFit="1" customWidth="1"/>
    <col min="6144" max="6144" width="56.44140625" customWidth="1"/>
    <col min="6145" max="6145" width="22.33203125" customWidth="1"/>
    <col min="6146" max="6146" width="9.33203125" customWidth="1"/>
    <col min="6147" max="6147" width="27.6640625" customWidth="1"/>
    <col min="6148" max="6148" width="7.109375" customWidth="1"/>
    <col min="6149" max="6149" width="16.88671875" bestFit="1" customWidth="1"/>
    <col min="6150" max="6150" width="15.33203125" bestFit="1" customWidth="1"/>
    <col min="6153" max="6153" width="16.88671875" bestFit="1" customWidth="1"/>
    <col min="6400" max="6400" width="56.44140625" customWidth="1"/>
    <col min="6401" max="6401" width="22.33203125" customWidth="1"/>
    <col min="6402" max="6402" width="9.33203125" customWidth="1"/>
    <col min="6403" max="6403" width="27.6640625" customWidth="1"/>
    <col min="6404" max="6404" width="7.109375" customWidth="1"/>
    <col min="6405" max="6405" width="16.88671875" bestFit="1" customWidth="1"/>
    <col min="6406" max="6406" width="15.33203125" bestFit="1" customWidth="1"/>
    <col min="6409" max="6409" width="16.88671875" bestFit="1" customWidth="1"/>
    <col min="6656" max="6656" width="56.44140625" customWidth="1"/>
    <col min="6657" max="6657" width="22.33203125" customWidth="1"/>
    <col min="6658" max="6658" width="9.33203125" customWidth="1"/>
    <col min="6659" max="6659" width="27.6640625" customWidth="1"/>
    <col min="6660" max="6660" width="7.109375" customWidth="1"/>
    <col min="6661" max="6661" width="16.88671875" bestFit="1" customWidth="1"/>
    <col min="6662" max="6662" width="15.33203125" bestFit="1" customWidth="1"/>
    <col min="6665" max="6665" width="16.88671875" bestFit="1" customWidth="1"/>
    <col min="6912" max="6912" width="56.44140625" customWidth="1"/>
    <col min="6913" max="6913" width="22.33203125" customWidth="1"/>
    <col min="6914" max="6914" width="9.33203125" customWidth="1"/>
    <col min="6915" max="6915" width="27.6640625" customWidth="1"/>
    <col min="6916" max="6916" width="7.109375" customWidth="1"/>
    <col min="6917" max="6917" width="16.88671875" bestFit="1" customWidth="1"/>
    <col min="6918" max="6918" width="15.33203125" bestFit="1" customWidth="1"/>
    <col min="6921" max="6921" width="16.88671875" bestFit="1" customWidth="1"/>
    <col min="7168" max="7168" width="56.44140625" customWidth="1"/>
    <col min="7169" max="7169" width="22.33203125" customWidth="1"/>
    <col min="7170" max="7170" width="9.33203125" customWidth="1"/>
    <col min="7171" max="7171" width="27.6640625" customWidth="1"/>
    <col min="7172" max="7172" width="7.109375" customWidth="1"/>
    <col min="7173" max="7173" width="16.88671875" bestFit="1" customWidth="1"/>
    <col min="7174" max="7174" width="15.33203125" bestFit="1" customWidth="1"/>
    <col min="7177" max="7177" width="16.88671875" bestFit="1" customWidth="1"/>
    <col min="7424" max="7424" width="56.44140625" customWidth="1"/>
    <col min="7425" max="7425" width="22.33203125" customWidth="1"/>
    <col min="7426" max="7426" width="9.33203125" customWidth="1"/>
    <col min="7427" max="7427" width="27.6640625" customWidth="1"/>
    <col min="7428" max="7428" width="7.109375" customWidth="1"/>
    <col min="7429" max="7429" width="16.88671875" bestFit="1" customWidth="1"/>
    <col min="7430" max="7430" width="15.33203125" bestFit="1" customWidth="1"/>
    <col min="7433" max="7433" width="16.88671875" bestFit="1" customWidth="1"/>
    <col min="7680" max="7680" width="56.44140625" customWidth="1"/>
    <col min="7681" max="7681" width="22.33203125" customWidth="1"/>
    <col min="7682" max="7682" width="9.33203125" customWidth="1"/>
    <col min="7683" max="7683" width="27.6640625" customWidth="1"/>
    <col min="7684" max="7684" width="7.109375" customWidth="1"/>
    <col min="7685" max="7685" width="16.88671875" bestFit="1" customWidth="1"/>
    <col min="7686" max="7686" width="15.33203125" bestFit="1" customWidth="1"/>
    <col min="7689" max="7689" width="16.88671875" bestFit="1" customWidth="1"/>
    <col min="7936" max="7936" width="56.44140625" customWidth="1"/>
    <col min="7937" max="7937" width="22.33203125" customWidth="1"/>
    <col min="7938" max="7938" width="9.33203125" customWidth="1"/>
    <col min="7939" max="7939" width="27.6640625" customWidth="1"/>
    <col min="7940" max="7940" width="7.109375" customWidth="1"/>
    <col min="7941" max="7941" width="16.88671875" bestFit="1" customWidth="1"/>
    <col min="7942" max="7942" width="15.33203125" bestFit="1" customWidth="1"/>
    <col min="7945" max="7945" width="16.88671875" bestFit="1" customWidth="1"/>
    <col min="8192" max="8192" width="56.44140625" customWidth="1"/>
    <col min="8193" max="8193" width="22.33203125" customWidth="1"/>
    <col min="8194" max="8194" width="9.33203125" customWidth="1"/>
    <col min="8195" max="8195" width="27.6640625" customWidth="1"/>
    <col min="8196" max="8196" width="7.109375" customWidth="1"/>
    <col min="8197" max="8197" width="16.88671875" bestFit="1" customWidth="1"/>
    <col min="8198" max="8198" width="15.33203125" bestFit="1" customWidth="1"/>
    <col min="8201" max="8201" width="16.88671875" bestFit="1" customWidth="1"/>
    <col min="8448" max="8448" width="56.44140625" customWidth="1"/>
    <col min="8449" max="8449" width="22.33203125" customWidth="1"/>
    <col min="8450" max="8450" width="9.33203125" customWidth="1"/>
    <col min="8451" max="8451" width="27.6640625" customWidth="1"/>
    <col min="8452" max="8452" width="7.109375" customWidth="1"/>
    <col min="8453" max="8453" width="16.88671875" bestFit="1" customWidth="1"/>
    <col min="8454" max="8454" width="15.33203125" bestFit="1" customWidth="1"/>
    <col min="8457" max="8457" width="16.88671875" bestFit="1" customWidth="1"/>
    <col min="8704" max="8704" width="56.44140625" customWidth="1"/>
    <col min="8705" max="8705" width="22.33203125" customWidth="1"/>
    <col min="8706" max="8706" width="9.33203125" customWidth="1"/>
    <col min="8707" max="8707" width="27.6640625" customWidth="1"/>
    <col min="8708" max="8708" width="7.109375" customWidth="1"/>
    <col min="8709" max="8709" width="16.88671875" bestFit="1" customWidth="1"/>
    <col min="8710" max="8710" width="15.33203125" bestFit="1" customWidth="1"/>
    <col min="8713" max="8713" width="16.88671875" bestFit="1" customWidth="1"/>
    <col min="8960" max="8960" width="56.44140625" customWidth="1"/>
    <col min="8961" max="8961" width="22.33203125" customWidth="1"/>
    <col min="8962" max="8962" width="9.33203125" customWidth="1"/>
    <col min="8963" max="8963" width="27.6640625" customWidth="1"/>
    <col min="8964" max="8964" width="7.109375" customWidth="1"/>
    <col min="8965" max="8965" width="16.88671875" bestFit="1" customWidth="1"/>
    <col min="8966" max="8966" width="15.33203125" bestFit="1" customWidth="1"/>
    <col min="8969" max="8969" width="16.88671875" bestFit="1" customWidth="1"/>
    <col min="9216" max="9216" width="56.44140625" customWidth="1"/>
    <col min="9217" max="9217" width="22.33203125" customWidth="1"/>
    <col min="9218" max="9218" width="9.33203125" customWidth="1"/>
    <col min="9219" max="9219" width="27.6640625" customWidth="1"/>
    <col min="9220" max="9220" width="7.109375" customWidth="1"/>
    <col min="9221" max="9221" width="16.88671875" bestFit="1" customWidth="1"/>
    <col min="9222" max="9222" width="15.33203125" bestFit="1" customWidth="1"/>
    <col min="9225" max="9225" width="16.88671875" bestFit="1" customWidth="1"/>
    <col min="9472" max="9472" width="56.44140625" customWidth="1"/>
    <col min="9473" max="9473" width="22.33203125" customWidth="1"/>
    <col min="9474" max="9474" width="9.33203125" customWidth="1"/>
    <col min="9475" max="9475" width="27.6640625" customWidth="1"/>
    <col min="9476" max="9476" width="7.109375" customWidth="1"/>
    <col min="9477" max="9477" width="16.88671875" bestFit="1" customWidth="1"/>
    <col min="9478" max="9478" width="15.33203125" bestFit="1" customWidth="1"/>
    <col min="9481" max="9481" width="16.88671875" bestFit="1" customWidth="1"/>
    <col min="9728" max="9728" width="56.44140625" customWidth="1"/>
    <col min="9729" max="9729" width="22.33203125" customWidth="1"/>
    <col min="9730" max="9730" width="9.33203125" customWidth="1"/>
    <col min="9731" max="9731" width="27.6640625" customWidth="1"/>
    <col min="9732" max="9732" width="7.109375" customWidth="1"/>
    <col min="9733" max="9733" width="16.88671875" bestFit="1" customWidth="1"/>
    <col min="9734" max="9734" width="15.33203125" bestFit="1" customWidth="1"/>
    <col min="9737" max="9737" width="16.88671875" bestFit="1" customWidth="1"/>
    <col min="9984" max="9984" width="56.44140625" customWidth="1"/>
    <col min="9985" max="9985" width="22.33203125" customWidth="1"/>
    <col min="9986" max="9986" width="9.33203125" customWidth="1"/>
    <col min="9987" max="9987" width="27.6640625" customWidth="1"/>
    <col min="9988" max="9988" width="7.109375" customWidth="1"/>
    <col min="9989" max="9989" width="16.88671875" bestFit="1" customWidth="1"/>
    <col min="9990" max="9990" width="15.33203125" bestFit="1" customWidth="1"/>
    <col min="9993" max="9993" width="16.88671875" bestFit="1" customWidth="1"/>
    <col min="10240" max="10240" width="56.44140625" customWidth="1"/>
    <col min="10241" max="10241" width="22.33203125" customWidth="1"/>
    <col min="10242" max="10242" width="9.33203125" customWidth="1"/>
    <col min="10243" max="10243" width="27.6640625" customWidth="1"/>
    <col min="10244" max="10244" width="7.109375" customWidth="1"/>
    <col min="10245" max="10245" width="16.88671875" bestFit="1" customWidth="1"/>
    <col min="10246" max="10246" width="15.33203125" bestFit="1" customWidth="1"/>
    <col min="10249" max="10249" width="16.88671875" bestFit="1" customWidth="1"/>
    <col min="10496" max="10496" width="56.44140625" customWidth="1"/>
    <col min="10497" max="10497" width="22.33203125" customWidth="1"/>
    <col min="10498" max="10498" width="9.33203125" customWidth="1"/>
    <col min="10499" max="10499" width="27.6640625" customWidth="1"/>
    <col min="10500" max="10500" width="7.109375" customWidth="1"/>
    <col min="10501" max="10501" width="16.88671875" bestFit="1" customWidth="1"/>
    <col min="10502" max="10502" width="15.33203125" bestFit="1" customWidth="1"/>
    <col min="10505" max="10505" width="16.88671875" bestFit="1" customWidth="1"/>
    <col min="10752" max="10752" width="56.44140625" customWidth="1"/>
    <col min="10753" max="10753" width="22.33203125" customWidth="1"/>
    <col min="10754" max="10754" width="9.33203125" customWidth="1"/>
    <col min="10755" max="10755" width="27.6640625" customWidth="1"/>
    <col min="10756" max="10756" width="7.109375" customWidth="1"/>
    <col min="10757" max="10757" width="16.88671875" bestFit="1" customWidth="1"/>
    <col min="10758" max="10758" width="15.33203125" bestFit="1" customWidth="1"/>
    <col min="10761" max="10761" width="16.88671875" bestFit="1" customWidth="1"/>
    <col min="11008" max="11008" width="56.44140625" customWidth="1"/>
    <col min="11009" max="11009" width="22.33203125" customWidth="1"/>
    <col min="11010" max="11010" width="9.33203125" customWidth="1"/>
    <col min="11011" max="11011" width="27.6640625" customWidth="1"/>
    <col min="11012" max="11012" width="7.109375" customWidth="1"/>
    <col min="11013" max="11013" width="16.88671875" bestFit="1" customWidth="1"/>
    <col min="11014" max="11014" width="15.33203125" bestFit="1" customWidth="1"/>
    <col min="11017" max="11017" width="16.88671875" bestFit="1" customWidth="1"/>
    <col min="11264" max="11264" width="56.44140625" customWidth="1"/>
    <col min="11265" max="11265" width="22.33203125" customWidth="1"/>
    <col min="11266" max="11266" width="9.33203125" customWidth="1"/>
    <col min="11267" max="11267" width="27.6640625" customWidth="1"/>
    <col min="11268" max="11268" width="7.109375" customWidth="1"/>
    <col min="11269" max="11269" width="16.88671875" bestFit="1" customWidth="1"/>
    <col min="11270" max="11270" width="15.33203125" bestFit="1" customWidth="1"/>
    <col min="11273" max="11273" width="16.88671875" bestFit="1" customWidth="1"/>
    <col min="11520" max="11520" width="56.44140625" customWidth="1"/>
    <col min="11521" max="11521" width="22.33203125" customWidth="1"/>
    <col min="11522" max="11522" width="9.33203125" customWidth="1"/>
    <col min="11523" max="11523" width="27.6640625" customWidth="1"/>
    <col min="11524" max="11524" width="7.109375" customWidth="1"/>
    <col min="11525" max="11525" width="16.88671875" bestFit="1" customWidth="1"/>
    <col min="11526" max="11526" width="15.33203125" bestFit="1" customWidth="1"/>
    <col min="11529" max="11529" width="16.88671875" bestFit="1" customWidth="1"/>
    <col min="11776" max="11776" width="56.44140625" customWidth="1"/>
    <col min="11777" max="11777" width="22.33203125" customWidth="1"/>
    <col min="11778" max="11778" width="9.33203125" customWidth="1"/>
    <col min="11779" max="11779" width="27.6640625" customWidth="1"/>
    <col min="11780" max="11780" width="7.109375" customWidth="1"/>
    <col min="11781" max="11781" width="16.88671875" bestFit="1" customWidth="1"/>
    <col min="11782" max="11782" width="15.33203125" bestFit="1" customWidth="1"/>
    <col min="11785" max="11785" width="16.88671875" bestFit="1" customWidth="1"/>
    <col min="12032" max="12032" width="56.44140625" customWidth="1"/>
    <col min="12033" max="12033" width="22.33203125" customWidth="1"/>
    <col min="12034" max="12034" width="9.33203125" customWidth="1"/>
    <col min="12035" max="12035" width="27.6640625" customWidth="1"/>
    <col min="12036" max="12036" width="7.109375" customWidth="1"/>
    <col min="12037" max="12037" width="16.88671875" bestFit="1" customWidth="1"/>
    <col min="12038" max="12038" width="15.33203125" bestFit="1" customWidth="1"/>
    <col min="12041" max="12041" width="16.88671875" bestFit="1" customWidth="1"/>
    <col min="12288" max="12288" width="56.44140625" customWidth="1"/>
    <col min="12289" max="12289" width="22.33203125" customWidth="1"/>
    <col min="12290" max="12290" width="9.33203125" customWidth="1"/>
    <col min="12291" max="12291" width="27.6640625" customWidth="1"/>
    <col min="12292" max="12292" width="7.109375" customWidth="1"/>
    <col min="12293" max="12293" width="16.88671875" bestFit="1" customWidth="1"/>
    <col min="12294" max="12294" width="15.33203125" bestFit="1" customWidth="1"/>
    <col min="12297" max="12297" width="16.88671875" bestFit="1" customWidth="1"/>
    <col min="12544" max="12544" width="56.44140625" customWidth="1"/>
    <col min="12545" max="12545" width="22.33203125" customWidth="1"/>
    <col min="12546" max="12546" width="9.33203125" customWidth="1"/>
    <col min="12547" max="12547" width="27.6640625" customWidth="1"/>
    <col min="12548" max="12548" width="7.109375" customWidth="1"/>
    <col min="12549" max="12549" width="16.88671875" bestFit="1" customWidth="1"/>
    <col min="12550" max="12550" width="15.33203125" bestFit="1" customWidth="1"/>
    <col min="12553" max="12553" width="16.88671875" bestFit="1" customWidth="1"/>
    <col min="12800" max="12800" width="56.44140625" customWidth="1"/>
    <col min="12801" max="12801" width="22.33203125" customWidth="1"/>
    <col min="12802" max="12802" width="9.33203125" customWidth="1"/>
    <col min="12803" max="12803" width="27.6640625" customWidth="1"/>
    <col min="12804" max="12804" width="7.109375" customWidth="1"/>
    <col min="12805" max="12805" width="16.88671875" bestFit="1" customWidth="1"/>
    <col min="12806" max="12806" width="15.33203125" bestFit="1" customWidth="1"/>
    <col min="12809" max="12809" width="16.88671875" bestFit="1" customWidth="1"/>
    <col min="13056" max="13056" width="56.44140625" customWidth="1"/>
    <col min="13057" max="13057" width="22.33203125" customWidth="1"/>
    <col min="13058" max="13058" width="9.33203125" customWidth="1"/>
    <col min="13059" max="13059" width="27.6640625" customWidth="1"/>
    <col min="13060" max="13060" width="7.109375" customWidth="1"/>
    <col min="13061" max="13061" width="16.88671875" bestFit="1" customWidth="1"/>
    <col min="13062" max="13062" width="15.33203125" bestFit="1" customWidth="1"/>
    <col min="13065" max="13065" width="16.88671875" bestFit="1" customWidth="1"/>
    <col min="13312" max="13312" width="56.44140625" customWidth="1"/>
    <col min="13313" max="13313" width="22.33203125" customWidth="1"/>
    <col min="13314" max="13314" width="9.33203125" customWidth="1"/>
    <col min="13315" max="13315" width="27.6640625" customWidth="1"/>
    <col min="13316" max="13316" width="7.109375" customWidth="1"/>
    <col min="13317" max="13317" width="16.88671875" bestFit="1" customWidth="1"/>
    <col min="13318" max="13318" width="15.33203125" bestFit="1" customWidth="1"/>
    <col min="13321" max="13321" width="16.88671875" bestFit="1" customWidth="1"/>
    <col min="13568" max="13568" width="56.44140625" customWidth="1"/>
    <col min="13569" max="13569" width="22.33203125" customWidth="1"/>
    <col min="13570" max="13570" width="9.33203125" customWidth="1"/>
    <col min="13571" max="13571" width="27.6640625" customWidth="1"/>
    <col min="13572" max="13572" width="7.109375" customWidth="1"/>
    <col min="13573" max="13573" width="16.88671875" bestFit="1" customWidth="1"/>
    <col min="13574" max="13574" width="15.33203125" bestFit="1" customWidth="1"/>
    <col min="13577" max="13577" width="16.88671875" bestFit="1" customWidth="1"/>
    <col min="13824" max="13824" width="56.44140625" customWidth="1"/>
    <col min="13825" max="13825" width="22.33203125" customWidth="1"/>
    <col min="13826" max="13826" width="9.33203125" customWidth="1"/>
    <col min="13827" max="13827" width="27.6640625" customWidth="1"/>
    <col min="13828" max="13828" width="7.109375" customWidth="1"/>
    <col min="13829" max="13829" width="16.88671875" bestFit="1" customWidth="1"/>
    <col min="13830" max="13830" width="15.33203125" bestFit="1" customWidth="1"/>
    <col min="13833" max="13833" width="16.88671875" bestFit="1" customWidth="1"/>
    <col min="14080" max="14080" width="56.44140625" customWidth="1"/>
    <col min="14081" max="14081" width="22.33203125" customWidth="1"/>
    <col min="14082" max="14082" width="9.33203125" customWidth="1"/>
    <col min="14083" max="14083" width="27.6640625" customWidth="1"/>
    <col min="14084" max="14084" width="7.109375" customWidth="1"/>
    <col min="14085" max="14085" width="16.88671875" bestFit="1" customWidth="1"/>
    <col min="14086" max="14086" width="15.33203125" bestFit="1" customWidth="1"/>
    <col min="14089" max="14089" width="16.88671875" bestFit="1" customWidth="1"/>
    <col min="14336" max="14336" width="56.44140625" customWidth="1"/>
    <col min="14337" max="14337" width="22.33203125" customWidth="1"/>
    <col min="14338" max="14338" width="9.33203125" customWidth="1"/>
    <col min="14339" max="14339" width="27.6640625" customWidth="1"/>
    <col min="14340" max="14340" width="7.109375" customWidth="1"/>
    <col min="14341" max="14341" width="16.88671875" bestFit="1" customWidth="1"/>
    <col min="14342" max="14342" width="15.33203125" bestFit="1" customWidth="1"/>
    <col min="14345" max="14345" width="16.88671875" bestFit="1" customWidth="1"/>
    <col min="14592" max="14592" width="56.44140625" customWidth="1"/>
    <col min="14593" max="14593" width="22.33203125" customWidth="1"/>
    <col min="14594" max="14594" width="9.33203125" customWidth="1"/>
    <col min="14595" max="14595" width="27.6640625" customWidth="1"/>
    <col min="14596" max="14596" width="7.109375" customWidth="1"/>
    <col min="14597" max="14597" width="16.88671875" bestFit="1" customWidth="1"/>
    <col min="14598" max="14598" width="15.33203125" bestFit="1" customWidth="1"/>
    <col min="14601" max="14601" width="16.88671875" bestFit="1" customWidth="1"/>
    <col min="14848" max="14848" width="56.44140625" customWidth="1"/>
    <col min="14849" max="14849" width="22.33203125" customWidth="1"/>
    <col min="14850" max="14850" width="9.33203125" customWidth="1"/>
    <col min="14851" max="14851" width="27.6640625" customWidth="1"/>
    <col min="14852" max="14852" width="7.109375" customWidth="1"/>
    <col min="14853" max="14853" width="16.88671875" bestFit="1" customWidth="1"/>
    <col min="14854" max="14854" width="15.33203125" bestFit="1" customWidth="1"/>
    <col min="14857" max="14857" width="16.88671875" bestFit="1" customWidth="1"/>
    <col min="15104" max="15104" width="56.44140625" customWidth="1"/>
    <col min="15105" max="15105" width="22.33203125" customWidth="1"/>
    <col min="15106" max="15106" width="9.33203125" customWidth="1"/>
    <col min="15107" max="15107" width="27.6640625" customWidth="1"/>
    <col min="15108" max="15108" width="7.109375" customWidth="1"/>
    <col min="15109" max="15109" width="16.88671875" bestFit="1" customWidth="1"/>
    <col min="15110" max="15110" width="15.33203125" bestFit="1" customWidth="1"/>
    <col min="15113" max="15113" width="16.88671875" bestFit="1" customWidth="1"/>
    <col min="15360" max="15360" width="56.44140625" customWidth="1"/>
    <col min="15361" max="15361" width="22.33203125" customWidth="1"/>
    <col min="15362" max="15362" width="9.33203125" customWidth="1"/>
    <col min="15363" max="15363" width="27.6640625" customWidth="1"/>
    <col min="15364" max="15364" width="7.109375" customWidth="1"/>
    <col min="15365" max="15365" width="16.88671875" bestFit="1" customWidth="1"/>
    <col min="15366" max="15366" width="15.33203125" bestFit="1" customWidth="1"/>
    <col min="15369" max="15369" width="16.88671875" bestFit="1" customWidth="1"/>
    <col min="15616" max="15616" width="56.44140625" customWidth="1"/>
    <col min="15617" max="15617" width="22.33203125" customWidth="1"/>
    <col min="15618" max="15618" width="9.33203125" customWidth="1"/>
    <col min="15619" max="15619" width="27.6640625" customWidth="1"/>
    <col min="15620" max="15620" width="7.109375" customWidth="1"/>
    <col min="15621" max="15621" width="16.88671875" bestFit="1" customWidth="1"/>
    <col min="15622" max="15622" width="15.33203125" bestFit="1" customWidth="1"/>
    <col min="15625" max="15625" width="16.88671875" bestFit="1" customWidth="1"/>
    <col min="15872" max="15872" width="56.44140625" customWidth="1"/>
    <col min="15873" max="15873" width="22.33203125" customWidth="1"/>
    <col min="15874" max="15874" width="9.33203125" customWidth="1"/>
    <col min="15875" max="15875" width="27.6640625" customWidth="1"/>
    <col min="15876" max="15876" width="7.109375" customWidth="1"/>
    <col min="15877" max="15877" width="16.88671875" bestFit="1" customWidth="1"/>
    <col min="15878" max="15878" width="15.33203125" bestFit="1" customWidth="1"/>
    <col min="15881" max="15881" width="16.88671875" bestFit="1" customWidth="1"/>
    <col min="16128" max="16128" width="56.44140625" customWidth="1"/>
    <col min="16129" max="16129" width="22.33203125" customWidth="1"/>
    <col min="16130" max="16130" width="9.33203125" customWidth="1"/>
    <col min="16131" max="16131" width="27.6640625" customWidth="1"/>
    <col min="16132" max="16132" width="7.109375" customWidth="1"/>
    <col min="16133" max="16133" width="16.88671875" bestFit="1" customWidth="1"/>
    <col min="16134" max="16134" width="15.33203125" bestFit="1" customWidth="1"/>
    <col min="16137" max="16137" width="16.88671875" bestFit="1" customWidth="1"/>
  </cols>
  <sheetData>
    <row r="2" spans="1:9" ht="20.25" customHeight="1" x14ac:dyDescent="0.3">
      <c r="A2" s="45"/>
      <c r="B2" s="45"/>
      <c r="C2" s="45"/>
      <c r="D2" s="45"/>
      <c r="E2" s="45"/>
      <c r="F2" s="45"/>
      <c r="G2" s="45"/>
      <c r="H2" s="45"/>
    </row>
    <row r="3" spans="1:9" ht="21" customHeight="1" x14ac:dyDescent="0.3">
      <c r="A3" s="45"/>
      <c r="B3" s="45"/>
      <c r="C3" s="45"/>
      <c r="D3" s="45"/>
      <c r="E3" s="45"/>
      <c r="F3" s="45"/>
      <c r="G3" s="45"/>
      <c r="H3" s="45"/>
    </row>
    <row r="4" spans="1:9" ht="21" customHeight="1" x14ac:dyDescent="0.3">
      <c r="A4" s="45"/>
      <c r="B4" s="45"/>
      <c r="C4" s="45"/>
      <c r="D4" s="45"/>
      <c r="E4" s="45"/>
      <c r="F4" s="45"/>
      <c r="G4" s="45"/>
      <c r="H4" s="45"/>
    </row>
    <row r="5" spans="1:9" ht="22.5" customHeight="1" x14ac:dyDescent="0.3">
      <c r="A5" s="45"/>
      <c r="B5" s="45"/>
      <c r="C5" s="45"/>
      <c r="D5" s="45"/>
      <c r="E5" s="45"/>
      <c r="F5" s="45"/>
      <c r="G5" s="45"/>
      <c r="H5" s="45"/>
    </row>
    <row r="6" spans="1:9" ht="24" customHeight="1" x14ac:dyDescent="0.3">
      <c r="A6" s="45"/>
      <c r="B6" s="45"/>
      <c r="C6" s="45"/>
      <c r="D6" s="45"/>
      <c r="E6" s="45"/>
      <c r="F6" s="45"/>
      <c r="G6" s="45"/>
      <c r="H6" s="45"/>
    </row>
    <row r="7" spans="1:9" ht="17.25" customHeight="1" x14ac:dyDescent="0.3">
      <c r="A7" s="45"/>
      <c r="B7" s="45"/>
      <c r="C7" s="45"/>
      <c r="D7" s="45"/>
      <c r="E7" s="45"/>
      <c r="F7" s="45"/>
      <c r="G7" s="45"/>
      <c r="H7" s="45"/>
    </row>
    <row r="8" spans="1:9" ht="31.8" x14ac:dyDescent="0.3">
      <c r="A8" s="48" t="s">
        <v>38</v>
      </c>
      <c r="B8" s="48"/>
      <c r="C8" s="48"/>
      <c r="D8" s="48"/>
      <c r="E8" s="48"/>
      <c r="F8" s="48"/>
      <c r="G8" s="48"/>
      <c r="H8" s="48"/>
    </row>
    <row r="9" spans="1:9" ht="45" customHeight="1" x14ac:dyDescent="0.3">
      <c r="A9" s="46" t="s">
        <v>39</v>
      </c>
      <c r="B9" s="46"/>
      <c r="C9" s="46"/>
      <c r="D9" s="46"/>
      <c r="E9" s="46"/>
      <c r="F9" s="46"/>
      <c r="G9" s="46"/>
      <c r="H9" s="46"/>
    </row>
    <row r="10" spans="1:9" ht="39.6" x14ac:dyDescent="0.85">
      <c r="A10" s="47" t="s">
        <v>19</v>
      </c>
      <c r="B10" s="47"/>
      <c r="C10" s="47"/>
      <c r="D10" s="47"/>
      <c r="E10" s="47"/>
      <c r="F10" s="47"/>
      <c r="G10" s="47"/>
      <c r="H10" s="47"/>
    </row>
    <row r="11" spans="1:9" ht="39.6" x14ac:dyDescent="0.85">
      <c r="A11" s="44" t="s">
        <v>36</v>
      </c>
      <c r="B11" s="44"/>
      <c r="C11" s="44"/>
      <c r="D11" s="44"/>
      <c r="E11" s="44"/>
      <c r="F11" s="44"/>
      <c r="G11" s="44"/>
      <c r="H11" s="44"/>
    </row>
    <row r="12" spans="1:9" ht="39.6" x14ac:dyDescent="0.85">
      <c r="A12" s="47" t="s">
        <v>3</v>
      </c>
      <c r="B12" s="47"/>
      <c r="C12" s="47"/>
      <c r="D12" s="47"/>
      <c r="E12" s="47"/>
      <c r="F12" s="47"/>
      <c r="G12" s="47"/>
      <c r="H12" s="47"/>
    </row>
    <row r="13" spans="1:9" ht="49.5" customHeight="1" x14ac:dyDescent="1.1499999999999999">
      <c r="A13" s="21" t="s">
        <v>0</v>
      </c>
      <c r="B13" s="22"/>
      <c r="C13" s="22"/>
      <c r="D13" s="22"/>
      <c r="E13" s="22"/>
      <c r="F13" s="22"/>
      <c r="G13" s="23"/>
      <c r="H13" s="24" t="s">
        <v>37</v>
      </c>
    </row>
    <row r="14" spans="1:9" ht="45.75" customHeight="1" x14ac:dyDescent="1.1499999999999999">
      <c r="A14" s="21" t="s">
        <v>1</v>
      </c>
      <c r="B14" s="22"/>
      <c r="C14" s="22"/>
      <c r="D14" s="22"/>
      <c r="E14" s="22"/>
      <c r="F14" s="22"/>
      <c r="G14" s="23"/>
      <c r="H14" s="25"/>
    </row>
    <row r="15" spans="1:9" ht="53.25" customHeight="1" x14ac:dyDescent="1.1000000000000001">
      <c r="A15" s="42" t="s">
        <v>4</v>
      </c>
      <c r="B15" s="42"/>
      <c r="C15" s="42"/>
      <c r="D15" s="42"/>
      <c r="E15" s="42"/>
      <c r="F15" s="42"/>
      <c r="G15" s="42"/>
      <c r="H15" s="26">
        <f>'[1]MAIN ACCOUNT ESF JULIO 2022'!$I$20</f>
        <v>1503187882.6600037</v>
      </c>
    </row>
    <row r="16" spans="1:9" s="2" customFormat="1" ht="48" customHeight="1" x14ac:dyDescent="1.1000000000000001">
      <c r="A16" s="42" t="s">
        <v>5</v>
      </c>
      <c r="B16" s="42"/>
      <c r="C16" s="42"/>
      <c r="D16" s="42"/>
      <c r="E16" s="42"/>
      <c r="F16" s="42"/>
      <c r="G16" s="42"/>
      <c r="H16" s="26">
        <f>'[1]MAIN ACCOUNT ESF JULIO 2022'!$I$35</f>
        <v>926100164.92999995</v>
      </c>
      <c r="I16"/>
    </row>
    <row r="17" spans="1:9" s="2" customFormat="1" ht="48.75" customHeight="1" x14ac:dyDescent="1.1000000000000001">
      <c r="A17" s="42" t="s">
        <v>20</v>
      </c>
      <c r="B17" s="42"/>
      <c r="C17" s="42"/>
      <c r="D17" s="42"/>
      <c r="E17" s="42"/>
      <c r="F17" s="42"/>
      <c r="G17" s="42"/>
      <c r="H17" s="27">
        <f>'[1]MAIN ACCOUNT ESF JULIO 2022'!$I$55</f>
        <v>606444970.79999983</v>
      </c>
      <c r="I17"/>
    </row>
    <row r="18" spans="1:9" s="2" customFormat="1" ht="50.25" customHeight="1" x14ac:dyDescent="0.3">
      <c r="A18" s="52" t="s">
        <v>21</v>
      </c>
      <c r="B18" s="52"/>
      <c r="C18" s="52"/>
      <c r="D18" s="52"/>
      <c r="E18" s="52"/>
      <c r="F18" s="52"/>
      <c r="G18" s="52"/>
      <c r="H18" s="28">
        <f>'[1]MAIN ACCOUNT ESF JULIO 2022'!$I$48</f>
        <v>3274268.2</v>
      </c>
      <c r="I18"/>
    </row>
    <row r="19" spans="1:9" s="2" customFormat="1" ht="52.8" x14ac:dyDescent="0.3">
      <c r="A19" s="52" t="s">
        <v>22</v>
      </c>
      <c r="B19" s="52"/>
      <c r="C19" s="52"/>
      <c r="D19" s="52"/>
      <c r="E19" s="52"/>
      <c r="F19" s="52"/>
      <c r="G19" s="52"/>
      <c r="H19" s="29">
        <f>'[1]MAIN ACCOUNT ESF JULIO 2022'!$I$64</f>
        <v>2528161.13</v>
      </c>
      <c r="I19"/>
    </row>
    <row r="20" spans="1:9" s="2" customFormat="1" ht="53.4" x14ac:dyDescent="1.1499999999999999">
      <c r="A20" s="22" t="s">
        <v>6</v>
      </c>
      <c r="B20" s="22"/>
      <c r="C20" s="22"/>
      <c r="D20" s="22"/>
      <c r="E20" s="22"/>
      <c r="F20" s="22"/>
      <c r="G20" s="30"/>
      <c r="H20" s="31">
        <f>SUM(H15:H19)</f>
        <v>3041535447.7200031</v>
      </c>
      <c r="I20"/>
    </row>
    <row r="21" spans="1:9" s="2" customFormat="1" ht="15" customHeight="1" x14ac:dyDescent="0.85">
      <c r="A21" s="11"/>
      <c r="B21" s="11"/>
      <c r="C21" s="11"/>
      <c r="D21" s="11"/>
      <c r="E21" s="11"/>
      <c r="F21" s="11"/>
      <c r="G21" s="12"/>
      <c r="H21" s="13"/>
      <c r="I21"/>
    </row>
    <row r="22" spans="1:9" s="2" customFormat="1" ht="53.4" x14ac:dyDescent="1.1499999999999999">
      <c r="A22" s="22" t="s">
        <v>2</v>
      </c>
      <c r="B22" s="22"/>
      <c r="C22" s="22"/>
      <c r="D22" s="22"/>
      <c r="E22" s="22"/>
      <c r="F22" s="22"/>
      <c r="G22" s="30"/>
      <c r="H22" s="31"/>
      <c r="I22"/>
    </row>
    <row r="23" spans="1:9" s="2" customFormat="1" ht="52.8" hidden="1" x14ac:dyDescent="1.1000000000000001">
      <c r="A23" s="23" t="s">
        <v>7</v>
      </c>
      <c r="B23" s="23"/>
      <c r="C23" s="23"/>
      <c r="D23" s="23"/>
      <c r="E23" s="23"/>
      <c r="F23" s="23"/>
      <c r="G23" s="30"/>
      <c r="H23" s="26">
        <v>0</v>
      </c>
      <c r="I23"/>
    </row>
    <row r="24" spans="1:9" s="2" customFormat="1" ht="52.8" x14ac:dyDescent="1.1000000000000001">
      <c r="A24" s="42" t="s">
        <v>23</v>
      </c>
      <c r="B24" s="42"/>
      <c r="C24" s="42"/>
      <c r="D24" s="42"/>
      <c r="E24" s="42"/>
      <c r="F24" s="42"/>
      <c r="G24" s="42"/>
      <c r="H24" s="27">
        <f>'[1]MAIN ACCOUNT ESF JULIO 2022'!$I$69</f>
        <v>316428882.60175055</v>
      </c>
      <c r="I24"/>
    </row>
    <row r="25" spans="1:9" s="2" customFormat="1" ht="52.8" x14ac:dyDescent="1.1000000000000001">
      <c r="A25" s="42" t="s">
        <v>8</v>
      </c>
      <c r="B25" s="42"/>
      <c r="C25" s="42"/>
      <c r="D25" s="42"/>
      <c r="E25" s="42"/>
      <c r="F25" s="42"/>
      <c r="G25" s="42"/>
      <c r="H25" s="27">
        <f>'[1]MAIN ACCOUNT ESF JULIO 2022'!$I$71</f>
        <v>1016639.6200000002</v>
      </c>
      <c r="I25"/>
    </row>
    <row r="26" spans="1:9" s="2" customFormat="1" ht="54.75" customHeight="1" x14ac:dyDescent="1.1000000000000001">
      <c r="A26" s="43" t="s">
        <v>28</v>
      </c>
      <c r="B26" s="43"/>
      <c r="C26" s="43"/>
      <c r="D26" s="43"/>
      <c r="E26" s="43"/>
      <c r="F26" s="43"/>
      <c r="G26" s="43"/>
      <c r="H26" s="32">
        <f>'[1]MAIN ACCOUNT ESF JULIO 2022'!$I$80</f>
        <v>3369474.29</v>
      </c>
      <c r="I26"/>
    </row>
    <row r="27" spans="1:9" s="2" customFormat="1" ht="53.4" x14ac:dyDescent="1.1499999999999999">
      <c r="A27" s="22" t="s">
        <v>9</v>
      </c>
      <c r="B27" s="22"/>
      <c r="C27" s="22"/>
      <c r="D27" s="22"/>
      <c r="E27" s="22"/>
      <c r="F27" s="22"/>
      <c r="G27" s="30"/>
      <c r="H27" s="31">
        <f>SUM(H23:H26)</f>
        <v>320814996.51175058</v>
      </c>
      <c r="I27"/>
    </row>
    <row r="28" spans="1:9" s="2" customFormat="1" ht="19.5" customHeight="1" x14ac:dyDescent="1.1499999999999999">
      <c r="A28" s="22"/>
      <c r="B28" s="22"/>
      <c r="C28" s="22"/>
      <c r="D28" s="22"/>
      <c r="E28" s="22"/>
      <c r="F28" s="22"/>
      <c r="G28" s="30"/>
      <c r="H28" s="27"/>
      <c r="I28"/>
    </row>
    <row r="29" spans="1:9" s="2" customFormat="1" ht="54" thickBot="1" x14ac:dyDescent="1.2">
      <c r="A29" s="56" t="s">
        <v>10</v>
      </c>
      <c r="B29" s="56"/>
      <c r="C29" s="56"/>
      <c r="D29" s="56"/>
      <c r="E29" s="56"/>
      <c r="F29" s="56"/>
      <c r="G29" s="56"/>
      <c r="H29" s="39">
        <f>H20+H27</f>
        <v>3362350444.2317538</v>
      </c>
      <c r="I29"/>
    </row>
    <row r="30" spans="1:9" s="2" customFormat="1" ht="18" customHeight="1" thickTop="1" x14ac:dyDescent="0.85">
      <c r="A30" s="11"/>
      <c r="B30" s="11"/>
      <c r="C30" s="11"/>
      <c r="D30" s="11"/>
      <c r="E30" s="11"/>
      <c r="F30" s="11"/>
      <c r="G30" s="12"/>
      <c r="H30" s="14"/>
      <c r="I30"/>
    </row>
    <row r="31" spans="1:9" s="2" customFormat="1" ht="53.4" x14ac:dyDescent="1.1499999999999999">
      <c r="A31" s="22" t="s">
        <v>11</v>
      </c>
      <c r="B31" s="22"/>
      <c r="C31" s="22"/>
      <c r="D31" s="22"/>
      <c r="E31" s="22"/>
      <c r="F31" s="22"/>
      <c r="G31" s="23"/>
      <c r="H31" s="33"/>
      <c r="I31"/>
    </row>
    <row r="32" spans="1:9" s="2" customFormat="1" ht="53.4" x14ac:dyDescent="1.1499999999999999">
      <c r="A32" s="22" t="s">
        <v>12</v>
      </c>
      <c r="B32" s="22"/>
      <c r="C32" s="22"/>
      <c r="D32" s="22"/>
      <c r="E32" s="22"/>
      <c r="F32" s="22"/>
      <c r="G32" s="23"/>
      <c r="H32" s="33"/>
      <c r="I32"/>
    </row>
    <row r="33" spans="1:10" s="2" customFormat="1" ht="52.8" x14ac:dyDescent="1.1000000000000001">
      <c r="A33" s="57" t="s">
        <v>29</v>
      </c>
      <c r="B33" s="57"/>
      <c r="C33" s="57"/>
      <c r="D33" s="57"/>
      <c r="E33" s="57"/>
      <c r="F33" s="57"/>
      <c r="G33" s="57"/>
      <c r="H33" s="27">
        <f>'[1]MAIN ACCOUNT ESF JULIO 2022'!$I$84</f>
        <v>8220238837.0856533</v>
      </c>
      <c r="I33"/>
    </row>
    <row r="34" spans="1:10" s="2" customFormat="1" ht="50.4" x14ac:dyDescent="1.05">
      <c r="A34" s="58" t="s">
        <v>30</v>
      </c>
      <c r="B34" s="58"/>
      <c r="C34" s="58"/>
      <c r="D34" s="58"/>
      <c r="E34" s="58"/>
      <c r="F34" s="58"/>
      <c r="G34" s="58"/>
      <c r="H34" s="19">
        <f>'[1]MAIN ACCOUNT ESF JULIO 2022'!$I$96</f>
        <v>9580138.4399999995</v>
      </c>
      <c r="I34"/>
    </row>
    <row r="35" spans="1:10" s="2" customFormat="1" ht="51" x14ac:dyDescent="1.1000000000000001">
      <c r="A35" s="53" t="s">
        <v>13</v>
      </c>
      <c r="B35" s="53"/>
      <c r="C35" s="53"/>
      <c r="D35" s="53"/>
      <c r="E35" s="53"/>
      <c r="F35" s="53"/>
      <c r="G35" s="53"/>
      <c r="H35" s="18">
        <f>H33+H34</f>
        <v>8229818975.5256529</v>
      </c>
      <c r="I35"/>
    </row>
    <row r="36" spans="1:10" s="2" customFormat="1" ht="21" customHeight="1" x14ac:dyDescent="0.85">
      <c r="A36" s="6"/>
      <c r="B36" s="6"/>
      <c r="C36" s="6"/>
      <c r="D36" s="6"/>
      <c r="E36" s="6"/>
      <c r="F36" s="6"/>
      <c r="G36" s="15"/>
      <c r="H36" s="10"/>
      <c r="I36"/>
    </row>
    <row r="37" spans="1:10" s="2" customFormat="1" ht="45.75" customHeight="1" x14ac:dyDescent="1.1499999999999999">
      <c r="A37" s="54" t="s">
        <v>14</v>
      </c>
      <c r="B37" s="54"/>
      <c r="C37" s="54"/>
      <c r="D37" s="54"/>
      <c r="E37" s="54"/>
      <c r="F37" s="54"/>
      <c r="G37" s="54"/>
      <c r="H37" s="31"/>
      <c r="I37"/>
    </row>
    <row r="38" spans="1:10" s="2" customFormat="1" ht="47.25" customHeight="1" x14ac:dyDescent="0.3">
      <c r="A38" s="52" t="s">
        <v>31</v>
      </c>
      <c r="B38" s="52"/>
      <c r="C38" s="52"/>
      <c r="D38" s="52"/>
      <c r="E38" s="52"/>
      <c r="F38" s="52"/>
      <c r="G38" s="52"/>
      <c r="H38" s="34">
        <v>0</v>
      </c>
      <c r="I38"/>
    </row>
    <row r="39" spans="1:10" s="2" customFormat="1" ht="53.4" x14ac:dyDescent="1.1499999999999999">
      <c r="A39" s="54" t="s">
        <v>15</v>
      </c>
      <c r="B39" s="54"/>
      <c r="C39" s="54"/>
      <c r="D39" s="54"/>
      <c r="E39" s="54"/>
      <c r="F39" s="54"/>
      <c r="G39" s="54"/>
      <c r="H39" s="31">
        <f>H38</f>
        <v>0</v>
      </c>
      <c r="I39"/>
    </row>
    <row r="40" spans="1:10" s="2" customFormat="1" ht="16.5" customHeight="1" x14ac:dyDescent="0.85">
      <c r="A40" s="6"/>
      <c r="B40" s="6"/>
      <c r="C40" s="6"/>
      <c r="D40" s="6"/>
      <c r="E40" s="6"/>
      <c r="F40" s="6"/>
      <c r="G40" s="15"/>
      <c r="H40" s="10"/>
      <c r="I40"/>
    </row>
    <row r="41" spans="1:10" s="2" customFormat="1" ht="53.4" x14ac:dyDescent="1.1499999999999999">
      <c r="A41" s="49" t="s">
        <v>16</v>
      </c>
      <c r="B41" s="49"/>
      <c r="C41" s="49"/>
      <c r="D41" s="49"/>
      <c r="E41" s="49"/>
      <c r="F41" s="49"/>
      <c r="G41" s="49"/>
      <c r="H41" s="20">
        <f>H35+H39</f>
        <v>8229818975.5256529</v>
      </c>
      <c r="I41"/>
    </row>
    <row r="42" spans="1:10" s="2" customFormat="1" ht="18" customHeight="1" x14ac:dyDescent="0.85">
      <c r="A42" s="7"/>
      <c r="B42" s="7"/>
      <c r="C42" s="7"/>
      <c r="D42" s="7"/>
      <c r="E42" s="7"/>
      <c r="F42" s="7"/>
      <c r="G42" s="9"/>
      <c r="H42" s="8"/>
      <c r="I42"/>
    </row>
    <row r="43" spans="1:10" s="2" customFormat="1" ht="49.5" customHeight="1" x14ac:dyDescent="1.1499999999999999">
      <c r="A43" s="49" t="s">
        <v>26</v>
      </c>
      <c r="B43" s="49"/>
      <c r="C43" s="49"/>
      <c r="D43" s="49"/>
      <c r="E43" s="49"/>
      <c r="F43" s="49"/>
      <c r="G43" s="49"/>
      <c r="H43" s="17"/>
      <c r="I43"/>
    </row>
    <row r="44" spans="1:10" s="2" customFormat="1" ht="52.8" x14ac:dyDescent="1.1000000000000001">
      <c r="A44" s="42" t="s">
        <v>32</v>
      </c>
      <c r="B44" s="42"/>
      <c r="C44" s="42"/>
      <c r="D44" s="42"/>
      <c r="E44" s="42"/>
      <c r="F44" s="42"/>
      <c r="G44" s="42"/>
      <c r="H44" s="27">
        <f>'[1]MAIN ACCOUNT ESF JULIO 2022'!$I$103</f>
        <v>32095751.530000001</v>
      </c>
      <c r="I44"/>
    </row>
    <row r="45" spans="1:10" s="2" customFormat="1" ht="52.8" x14ac:dyDescent="1.1000000000000001">
      <c r="A45" s="42" t="s">
        <v>33</v>
      </c>
      <c r="B45" s="42"/>
      <c r="C45" s="42"/>
      <c r="D45" s="42"/>
      <c r="E45" s="42"/>
      <c r="F45" s="42"/>
      <c r="G45" s="42"/>
      <c r="H45" s="27">
        <f>'[1]MAIN ACCOUNT ESF JULIO 2022'!$I$104</f>
        <v>18953802.57</v>
      </c>
      <c r="I45"/>
    </row>
    <row r="46" spans="1:10" s="2" customFormat="1" ht="52.5" customHeight="1" x14ac:dyDescent="0.3">
      <c r="A46" s="55" t="s">
        <v>34</v>
      </c>
      <c r="B46" s="55"/>
      <c r="C46" s="55"/>
      <c r="D46" s="55"/>
      <c r="E46" s="55"/>
      <c r="F46" s="55"/>
      <c r="G46" s="55"/>
      <c r="H46" s="41">
        <f>'[1]MAIN ACCOUNT ESF JULIO 2022'!$I$105</f>
        <v>1609411407.48</v>
      </c>
      <c r="I46"/>
    </row>
    <row r="47" spans="1:10" s="2" customFormat="1" ht="52.8" x14ac:dyDescent="1.1000000000000001">
      <c r="A47" s="42" t="s">
        <v>35</v>
      </c>
      <c r="B47" s="42"/>
      <c r="C47" s="42"/>
      <c r="D47" s="42"/>
      <c r="E47" s="42"/>
      <c r="F47" s="42"/>
      <c r="G47" s="42"/>
      <c r="H47" s="35">
        <f>'[1]MAIN ACCOUNT ESF JULIO 2022'!$H$106</f>
        <v>-6527929492.8799992</v>
      </c>
      <c r="I47" t="s">
        <v>17</v>
      </c>
      <c r="J47" s="2" t="s">
        <v>25</v>
      </c>
    </row>
    <row r="48" spans="1:10" s="2" customFormat="1" ht="53.4" x14ac:dyDescent="1.1499999999999999">
      <c r="A48" s="49" t="s">
        <v>27</v>
      </c>
      <c r="B48" s="49"/>
      <c r="C48" s="49"/>
      <c r="D48" s="49"/>
      <c r="E48" s="49"/>
      <c r="F48" s="49"/>
      <c r="G48" s="36"/>
      <c r="H48" s="37">
        <f>H44+H45+H46+H47</f>
        <v>-4867468531.2999992</v>
      </c>
      <c r="I48" s="1"/>
    </row>
    <row r="49" spans="1:11" s="2" customFormat="1" ht="54" thickBot="1" x14ac:dyDescent="1.2">
      <c r="A49" s="49" t="s">
        <v>18</v>
      </c>
      <c r="B49" s="49"/>
      <c r="C49" s="49"/>
      <c r="D49" s="49"/>
      <c r="E49" s="49"/>
      <c r="F49" s="49"/>
      <c r="G49" s="49"/>
      <c r="H49" s="38">
        <f>H41+H48</f>
        <v>3362350444.2256536</v>
      </c>
      <c r="I49"/>
    </row>
    <row r="50" spans="1:11" s="2" customFormat="1" ht="35.4" thickTop="1" x14ac:dyDescent="0.8">
      <c r="A50" s="3"/>
      <c r="B50" s="3"/>
      <c r="C50" s="3"/>
      <c r="D50" s="3"/>
      <c r="E50" s="3"/>
      <c r="F50" s="3"/>
      <c r="G50" s="4"/>
      <c r="H50" s="5"/>
      <c r="I50"/>
    </row>
    <row r="51" spans="1:11" s="2" customFormat="1" ht="36" customHeight="1" x14ac:dyDescent="0.3">
      <c r="A51" s="51" t="s">
        <v>24</v>
      </c>
      <c r="B51" s="51"/>
      <c r="C51" s="51"/>
      <c r="D51" s="51"/>
      <c r="E51" s="51"/>
      <c r="F51" s="51"/>
      <c r="G51" s="51"/>
      <c r="H51" s="51"/>
      <c r="I51"/>
    </row>
    <row r="52" spans="1:11" s="2" customFormat="1" ht="189" customHeight="1" x14ac:dyDescent="0.3">
      <c r="A52"/>
      <c r="B52"/>
      <c r="C52"/>
      <c r="D52"/>
      <c r="E52"/>
      <c r="F52"/>
      <c r="G52"/>
      <c r="H52"/>
      <c r="I52"/>
      <c r="J52"/>
      <c r="K52"/>
    </row>
    <row r="53" spans="1:11" s="2" customFormat="1" x14ac:dyDescent="0.3">
      <c r="A53"/>
      <c r="B53"/>
      <c r="C53"/>
      <c r="D53"/>
      <c r="E53"/>
      <c r="F53"/>
      <c r="G53"/>
      <c r="H53"/>
      <c r="I53"/>
      <c r="J53"/>
      <c r="K53"/>
    </row>
    <row r="54" spans="1:11" s="2" customFormat="1" x14ac:dyDescent="0.3">
      <c r="A54"/>
      <c r="B54"/>
      <c r="C54"/>
      <c r="D54"/>
      <c r="E54"/>
      <c r="F54"/>
      <c r="G54"/>
      <c r="H54"/>
      <c r="I54"/>
      <c r="J54"/>
      <c r="K54"/>
    </row>
    <row r="55" spans="1:11" s="2" customFormat="1" x14ac:dyDescent="0.3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</row>
    <row r="56" spans="1:11" s="2" customFormat="1" ht="37.5" customHeight="1" x14ac:dyDescent="0.3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</row>
    <row r="57" spans="1:11" s="2" customFormat="1" ht="37.5" customHeight="1" x14ac:dyDescent="0.3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</row>
    <row r="58" spans="1:11" s="2" customFormat="1" ht="37.5" customHeight="1" x14ac:dyDescent="0.3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</row>
    <row r="59" spans="1:11" s="2" customFormat="1" ht="37.5" customHeight="1" x14ac:dyDescent="0.8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</row>
    <row r="60" spans="1:11" s="2" customFormat="1" ht="202.5" customHeight="1" x14ac:dyDescent="0.3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</row>
    <row r="61" spans="1:11" s="2" customFormat="1" ht="33.75" customHeight="1" x14ac:dyDescent="0.3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</row>
    <row r="62" spans="1:11" s="2" customFormat="1" ht="37.799999999999997" x14ac:dyDescent="0.3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</row>
    <row r="63" spans="1:11" s="2" customFormat="1" ht="37.799999999999997" x14ac:dyDescent="0.3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</row>
    <row r="64" spans="1:11" s="2" customFormat="1" ht="32.4" x14ac:dyDescent="0.3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</row>
    <row r="65" spans="1:11" s="2" customFormat="1" ht="31.8" x14ac:dyDescent="0.7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</row>
    <row r="66" spans="1:11" s="2" customFormat="1" ht="31.8" x14ac:dyDescent="0.7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</row>
    <row r="67" spans="1:11" s="2" customFormat="1" x14ac:dyDescent="0.3"/>
    <row r="68" spans="1:11" s="2" customFormat="1" x14ac:dyDescent="0.3"/>
    <row r="69" spans="1:11" s="2" customFormat="1" x14ac:dyDescent="0.3"/>
    <row r="70" spans="1:11" s="2" customFormat="1" x14ac:dyDescent="0.3"/>
    <row r="71" spans="1:11" s="2" customFormat="1" x14ac:dyDescent="0.3"/>
    <row r="72" spans="1:11" s="2" customFormat="1" x14ac:dyDescent="0.3"/>
    <row r="73" spans="1:11" s="2" customFormat="1" x14ac:dyDescent="0.3"/>
    <row r="74" spans="1:11" s="2" customFormat="1" x14ac:dyDescent="0.3"/>
    <row r="75" spans="1:11" s="2" customFormat="1" x14ac:dyDescent="0.3"/>
    <row r="76" spans="1:11" s="2" customFormat="1" x14ac:dyDescent="0.3"/>
    <row r="77" spans="1:11" s="2" customFormat="1" x14ac:dyDescent="0.3"/>
    <row r="78" spans="1:11" s="2" customFormat="1" x14ac:dyDescent="0.3"/>
    <row r="79" spans="1:11" x14ac:dyDescent="0.3">
      <c r="A79" s="2"/>
      <c r="B79" s="2"/>
      <c r="C79" s="2"/>
      <c r="D79" s="2"/>
      <c r="E79" s="2"/>
      <c r="F79" s="2"/>
      <c r="G79" s="2"/>
      <c r="H79" s="2"/>
      <c r="I79" s="2"/>
      <c r="K79" s="2"/>
    </row>
    <row r="80" spans="1:11" x14ac:dyDescent="0.3">
      <c r="A80" s="2"/>
      <c r="B80" s="2"/>
      <c r="C80" s="2"/>
      <c r="D80" s="2"/>
      <c r="E80" s="2"/>
      <c r="F80" s="2"/>
      <c r="G80" s="2"/>
      <c r="H80" s="2"/>
      <c r="I80" s="2"/>
      <c r="K80" s="2"/>
    </row>
    <row r="81" spans="1:11" x14ac:dyDescent="0.3">
      <c r="A81" s="2"/>
      <c r="B81" s="2"/>
      <c r="C81" s="2"/>
      <c r="D81" s="2"/>
      <c r="E81" s="2"/>
      <c r="F81" s="2"/>
      <c r="G81" s="2"/>
      <c r="H81" s="2"/>
      <c r="I81" s="2"/>
      <c r="K81" s="2"/>
    </row>
    <row r="82" spans="1:11" x14ac:dyDescent="0.3">
      <c r="A82" s="2"/>
      <c r="B82" s="2"/>
      <c r="C82" s="2"/>
      <c r="D82" s="2"/>
      <c r="E82" s="2"/>
      <c r="F82" s="2"/>
      <c r="G82" s="2"/>
      <c r="H82" s="2"/>
      <c r="I82" s="2"/>
      <c r="K82" s="2"/>
    </row>
    <row r="83" spans="1:11" x14ac:dyDescent="0.3">
      <c r="A83" s="2"/>
      <c r="B83" s="2"/>
      <c r="C83" s="2"/>
      <c r="D83" s="2"/>
      <c r="E83" s="2"/>
      <c r="F83" s="2"/>
      <c r="G83" s="2"/>
      <c r="H83" s="2"/>
      <c r="I83" s="2"/>
      <c r="K83" s="2"/>
    </row>
    <row r="84" spans="1:11" x14ac:dyDescent="0.3">
      <c r="A84" s="2"/>
      <c r="B84" s="2"/>
      <c r="C84" s="2"/>
      <c r="D84" s="2"/>
      <c r="E84" s="2"/>
      <c r="F84" s="2"/>
      <c r="G84" s="2"/>
      <c r="H84" s="2"/>
      <c r="I84" s="2"/>
      <c r="K84" s="2"/>
    </row>
    <row r="85" spans="1:11" x14ac:dyDescent="0.3">
      <c r="A85" s="2"/>
      <c r="B85" s="2"/>
      <c r="C85" s="2"/>
      <c r="D85" s="2"/>
      <c r="E85" s="2"/>
      <c r="F85" s="2"/>
      <c r="G85" s="2"/>
      <c r="H85" s="2"/>
      <c r="I85" s="2"/>
      <c r="K85" s="2"/>
    </row>
    <row r="86" spans="1:11" x14ac:dyDescent="0.3">
      <c r="A86" s="2"/>
      <c r="B86" s="2"/>
      <c r="C86" s="2"/>
      <c r="D86" s="2"/>
      <c r="E86" s="2"/>
      <c r="F86" s="2"/>
      <c r="G86" s="2"/>
      <c r="H86" s="2"/>
      <c r="I86" s="2"/>
      <c r="K86" s="2"/>
    </row>
    <row r="87" spans="1:11" x14ac:dyDescent="0.3">
      <c r="A87" s="2"/>
      <c r="B87" s="2"/>
      <c r="C87" s="2"/>
      <c r="D87" s="2"/>
      <c r="E87" s="2"/>
      <c r="F87" s="2"/>
      <c r="G87" s="2"/>
      <c r="H87" s="2"/>
      <c r="I87" s="2"/>
      <c r="K87" s="2"/>
    </row>
    <row r="88" spans="1:11" x14ac:dyDescent="0.3">
      <c r="A88" s="2"/>
      <c r="B88" s="2"/>
      <c r="C88" s="2"/>
      <c r="D88" s="2"/>
      <c r="E88" s="2"/>
      <c r="F88" s="2"/>
      <c r="G88" s="2"/>
      <c r="H88" s="2"/>
      <c r="I88" s="2"/>
      <c r="K88" s="2"/>
    </row>
    <row r="89" spans="1:11" x14ac:dyDescent="0.3">
      <c r="A89" s="2"/>
      <c r="B89" s="2"/>
      <c r="C89" s="2"/>
      <c r="D89" s="2"/>
      <c r="E89" s="2"/>
      <c r="F89" s="2"/>
      <c r="G89" s="2"/>
      <c r="H89" s="2"/>
      <c r="I89" s="2"/>
      <c r="K89" s="2"/>
    </row>
    <row r="90" spans="1:11" x14ac:dyDescent="0.3">
      <c r="A90" s="2"/>
      <c r="B90" s="2"/>
      <c r="C90" s="2"/>
      <c r="D90" s="2"/>
      <c r="E90" s="2"/>
      <c r="F90" s="2"/>
      <c r="G90" s="2"/>
      <c r="H90" s="2"/>
      <c r="I90" s="2"/>
      <c r="K90" s="2"/>
    </row>
    <row r="91" spans="1:11" x14ac:dyDescent="0.3">
      <c r="A91" s="2"/>
      <c r="B91" s="2"/>
      <c r="C91" s="2"/>
      <c r="D91" s="2"/>
      <c r="E91" s="2"/>
      <c r="F91" s="2"/>
      <c r="G91" s="2"/>
      <c r="H91" s="2"/>
      <c r="I91" s="2"/>
      <c r="K91" s="2"/>
    </row>
    <row r="92" spans="1:11" x14ac:dyDescent="0.3">
      <c r="A92" s="2"/>
      <c r="B92" s="2"/>
      <c r="C92" s="2"/>
      <c r="D92" s="2"/>
      <c r="E92" s="2"/>
      <c r="F92" s="2"/>
      <c r="G92" s="2"/>
      <c r="H92" s="2"/>
      <c r="I92" s="2"/>
      <c r="K92" s="2"/>
    </row>
    <row r="93" spans="1:11" x14ac:dyDescent="0.3">
      <c r="A93" s="2"/>
      <c r="B93" s="2"/>
      <c r="C93" s="2"/>
      <c r="D93" s="2"/>
      <c r="E93" s="2"/>
      <c r="F93" s="2"/>
      <c r="G93" s="2"/>
      <c r="H93" s="2"/>
      <c r="I93" s="2"/>
      <c r="K93" s="2"/>
    </row>
    <row r="94" spans="1:11" x14ac:dyDescent="0.3">
      <c r="A94" s="2"/>
      <c r="B94" s="2"/>
      <c r="C94" s="2"/>
      <c r="D94" s="2"/>
      <c r="E94" s="2"/>
      <c r="F94" s="2"/>
      <c r="G94" s="2"/>
      <c r="H94" s="2"/>
      <c r="I94" s="2"/>
      <c r="K94" s="2"/>
    </row>
    <row r="95" spans="1:11" ht="23.4" x14ac:dyDescent="0.45">
      <c r="A95" s="63"/>
      <c r="B95" s="63"/>
      <c r="C95" s="63"/>
      <c r="D95" s="64"/>
      <c r="E95" s="64"/>
      <c r="F95" s="16"/>
      <c r="G95" s="63"/>
      <c r="H95" s="63"/>
      <c r="I95" s="63"/>
      <c r="J95" s="63"/>
      <c r="K95" s="63"/>
    </row>
    <row r="96" spans="1:11" ht="32.4" x14ac:dyDescent="0.7">
      <c r="A96" s="50"/>
      <c r="B96" s="50"/>
      <c r="C96" s="50"/>
      <c r="D96" s="40"/>
      <c r="E96" s="40"/>
      <c r="F96" s="40"/>
      <c r="G96" s="62"/>
      <c r="H96" s="62"/>
      <c r="I96" s="62"/>
      <c r="J96" s="62"/>
      <c r="K96" s="62"/>
    </row>
  </sheetData>
  <mergeCells count="39">
    <mergeCell ref="A96:C96"/>
    <mergeCell ref="G96:K96"/>
    <mergeCell ref="A95:C95"/>
    <mergeCell ref="G95:K95"/>
    <mergeCell ref="A48:F48"/>
    <mergeCell ref="A18:G18"/>
    <mergeCell ref="A19:G19"/>
    <mergeCell ref="A25:G25"/>
    <mergeCell ref="A35:G35"/>
    <mergeCell ref="A37:G37"/>
    <mergeCell ref="A38:G38"/>
    <mergeCell ref="A39:G39"/>
    <mergeCell ref="A41:G41"/>
    <mergeCell ref="A43:G43"/>
    <mergeCell ref="A44:G44"/>
    <mergeCell ref="A47:G47"/>
    <mergeCell ref="A46:G46"/>
    <mergeCell ref="A29:G29"/>
    <mergeCell ref="A33:G33"/>
    <mergeCell ref="A34:G34"/>
    <mergeCell ref="A51:H51"/>
    <mergeCell ref="A55:K58"/>
    <mergeCell ref="A59:K59"/>
    <mergeCell ref="A60:K60"/>
    <mergeCell ref="A65:K65"/>
    <mergeCell ref="A66:K66"/>
    <mergeCell ref="A49:G49"/>
    <mergeCell ref="A45:G45"/>
    <mergeCell ref="A26:G26"/>
    <mergeCell ref="A11:H11"/>
    <mergeCell ref="A2:H7"/>
    <mergeCell ref="A9:H9"/>
    <mergeCell ref="A10:H10"/>
    <mergeCell ref="A12:H12"/>
    <mergeCell ref="A15:G15"/>
    <mergeCell ref="A16:G16"/>
    <mergeCell ref="A17:G17"/>
    <mergeCell ref="A24:G24"/>
    <mergeCell ref="A8:H8"/>
  </mergeCells>
  <printOptions horizontalCentered="1"/>
  <pageMargins left="0.27559055118110237" right="0.23622047244094491" top="0.47244094488188981" bottom="0.15748031496062992" header="0.23622047244094491" footer="0.19685039370078741"/>
  <pageSetup scale="3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ESTADO SITUACION FINANCIERA JUL</vt:lpstr>
      <vt:lpstr>'ESTADO SITUACION FINANCIERA JUL'!Print_Area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Antonia Luisa Brito Ramirez</dc:creator>
  <cp:lastModifiedBy>SONIA MARIBELYS DONE</cp:lastModifiedBy>
  <cp:lastPrinted>2022-08-11T14:03:29Z</cp:lastPrinted>
  <dcterms:created xsi:type="dcterms:W3CDTF">2022-01-07T16:05:37Z</dcterms:created>
  <dcterms:modified xsi:type="dcterms:W3CDTF">2022-08-11T14:06:36Z</dcterms:modified>
</cp:coreProperties>
</file>