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0" yWindow="0" windowWidth="28800" windowHeight="12432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banco'!$B$15:$H$1552</definedName>
    <definedName name="_xlnm.Print_Area" localSheetId="0">'libro banco'!$A$1:$J$4205</definedName>
    <definedName name="_xlnm.Print_Titles" localSheetId="0">'libro banco'!$1:$15</definedName>
  </definedNames>
  <calcPr calcId="162913"/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F1552" i="1" l="1"/>
  <c r="G1552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<sst xmlns="http://schemas.openxmlformats.org/spreadsheetml/2006/main" count="1561" uniqueCount="27">
  <si>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</si>
  <si>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</si>
  <si>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</si>
  <si>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</si>
  <si>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</si>
  <si>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</si>
  <si>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</si>
  <si>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</si>
  <si>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</si>
  <si>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</si>
  <si>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</si>
  <si>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</si>
  <si>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</si>
  <si>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</si>
  <si>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</si>
  <si>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</si>
  <si>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ELABORADO POR</t>
  </si>
  <si>
    <t>AUTORIZADO POR</t>
  </si>
  <si>
    <t>Division de Tesorería</t>
  </si>
  <si>
    <t>Encargado de Tesorería</t>
  </si>
  <si>
    <t>Angel Fernando Rodriguez Valera</t>
  </si>
  <si>
    <t>Yanuary Sanchez Figuereo</t>
  </si>
  <si>
    <t xml:space="preserve">Técnico </t>
  </si>
  <si>
    <t>ASIGNACION CUOTA PAGO CREDITO</t>
  </si>
  <si>
    <t>ORDENAMIENTO PAGO EMITIDO</t>
  </si>
  <si>
    <t>ASIGNACION CUOTA PAGO DEBITO</t>
  </si>
  <si>
    <t>Del_01_al _30_de _NOVIEMBRE_del _2022__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</si>
</sst>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11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3" xfId="5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3" xfId="5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95"/>
  <sheetViews>
    <sheetView tabSelected="1" view="pageBreakPreview" topLeftCell="A1550" zoomScale="55" zoomScaleNormal="60" zoomScaleSheetLayoutView="55" workbookViewId="0">
      <selection activeCell="F1563" sqref="F1563"/>
    </sheetView>
  </sheetViews>
  <sheetFormatPr defaultColWidth="9.109375" defaultRowHeight="13.2" outlineLevelCol="1" x14ac:dyDescent="0.25"/>
  <cols>
    <col min="1" max="1" width="1.88671875" style="7" customWidth="1"/>
    <col min="2" max="2" width="10.6640625" style="1" customWidth="1"/>
    <col min="3" max="3" width="34.5546875" style="19" customWidth="1"/>
    <col min="4" max="4" width="30.33203125" style="1" customWidth="1"/>
    <col min="5" max="5" width="59.109375" style="47" customWidth="1"/>
    <col min="6" max="6" width="34.109375" style="33" customWidth="1"/>
    <col min="7" max="7" width="35.33203125" style="33" customWidth="1"/>
    <col min="8" max="8" width="48.5546875" style="30" customWidth="1"/>
    <col min="9" max="9" width="0.6640625" style="7" customWidth="1"/>
    <col min="10" max="10" width="21.5546875" style="7" hidden="1" customWidth="1" outlineLevel="1"/>
    <col min="11" max="11" width="44.44140625" style="7" hidden="1" customWidth="1" outlineLevel="1"/>
    <col min="12" max="12" width="128.5546875" style="7" hidden="1" customWidth="1" outlineLevel="1"/>
    <col min="13" max="13" width="24.109375" style="25" hidden="1" customWidth="1" outlineLevel="1"/>
    <col min="14" max="14" width="1" style="7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7" customFormat="1" ht="15" customHeight="1" x14ac:dyDescent="0.25">
      <c r="C1" s="14"/>
      <c r="E1" s="44"/>
      <c r="F1" s="30"/>
      <c r="G1" s="30"/>
      <c r="H1" s="30"/>
      <c r="M1" s="25"/>
    </row>
    <row r="2" spans="1:17" s="7" customFormat="1" x14ac:dyDescent="0.25">
      <c r="C2" s="14"/>
      <c r="E2" s="44"/>
      <c r="F2" s="30"/>
      <c r="G2" s="30"/>
      <c r="H2" s="30"/>
      <c r="M2" s="25"/>
    </row>
    <row r="3" spans="1:17" s="7" customFormat="1" ht="17.399999999999999" x14ac:dyDescent="0.25">
      <c r="C3" s="14"/>
      <c r="D3"/>
      <c r="E3" s="43"/>
      <c r="F3" s="34"/>
      <c r="G3" s="30"/>
      <c r="H3" s="30"/>
      <c r="M3" s="25"/>
    </row>
    <row r="4" spans="1:17" s="7" customFormat="1" x14ac:dyDescent="0.25">
      <c r="C4" s="14"/>
      <c r="E4" s="44"/>
      <c r="F4" s="30"/>
      <c r="G4" s="30"/>
      <c r="H4" s="30"/>
      <c r="M4" s="25"/>
    </row>
    <row r="5" spans="1:17" s="7" customFormat="1" ht="22.5" customHeight="1" x14ac:dyDescent="0.25">
      <c r="C5" s="14"/>
      <c r="E5" s="44"/>
      <c r="F5" s="30"/>
      <c r="G5" s="30"/>
      <c r="H5" s="30"/>
      <c r="M5" s="25"/>
    </row>
    <row r="6" spans="1:17" s="7" customFormat="1" ht="19.2" x14ac:dyDescent="0.25">
      <c r="B6" s="61" t="s">
        <v>8</v>
      </c>
      <c r="C6" s="61"/>
      <c r="D6" s="61"/>
      <c r="E6" s="61"/>
      <c r="F6" s="61"/>
      <c r="G6" s="61"/>
      <c r="H6" s="61"/>
      <c r="M6" s="25"/>
    </row>
    <row r="7" spans="1:17" s="7" customFormat="1" ht="20.399999999999999" x14ac:dyDescent="0.25">
      <c r="B7" s="62"/>
      <c r="C7" s="63"/>
      <c r="D7" s="63"/>
      <c r="E7" s="63"/>
      <c r="F7" s="63"/>
      <c r="G7" s="63"/>
      <c r="H7" s="63"/>
      <c r="M7" s="25"/>
    </row>
    <row r="8" spans="1:17" s="7" customFormat="1" x14ac:dyDescent="0.25">
      <c r="B8" s="8"/>
      <c r="C8" s="15"/>
      <c r="D8" s="8"/>
      <c r="E8" s="8"/>
      <c r="F8" s="31"/>
      <c r="G8" s="31"/>
      <c r="H8" s="31"/>
      <c r="M8" s="25"/>
    </row>
    <row r="9" spans="1:17" s="7" customFormat="1" ht="17.399999999999999" x14ac:dyDescent="0.25">
      <c r="B9" s="67" t="s">
        <v>3</v>
      </c>
      <c r="C9" s="67"/>
      <c r="D9" s="67"/>
      <c r="E9" s="67"/>
      <c r="F9" s="67"/>
      <c r="G9" s="67"/>
      <c r="H9" s="67"/>
      <c r="M9" s="25"/>
    </row>
    <row r="10" spans="1:17" s="7" customFormat="1" ht="17.399999999999999" x14ac:dyDescent="0.25">
      <c r="B10" s="68" t="s">
        <v>9</v>
      </c>
      <c r="C10" s="67"/>
      <c r="D10" s="67"/>
      <c r="E10" s="67"/>
      <c r="F10" s="67"/>
      <c r="G10" s="67"/>
      <c r="H10" s="67"/>
      <c r="M10" s="25"/>
    </row>
    <row r="11" spans="1:17" s="7" customFormat="1" ht="17.399999999999999" x14ac:dyDescent="0.25">
      <c r="B11" s="67" t="s">
        <v>26</v>
      </c>
      <c r="C11" s="67"/>
      <c r="D11" s="67"/>
      <c r="E11" s="67"/>
      <c r="F11" s="67"/>
      <c r="G11" s="67"/>
      <c r="H11" s="67"/>
      <c r="M11" s="25"/>
    </row>
    <row r="12" spans="1:17" s="7" customFormat="1" ht="19.5" customHeight="1" thickBot="1" x14ac:dyDescent="0.3">
      <c r="C12" s="14"/>
      <c r="E12" s="44"/>
      <c r="F12" s="30"/>
      <c r="G12" s="30"/>
      <c r="H12" s="30"/>
      <c r="M12" s="25"/>
    </row>
    <row r="13" spans="1:17" s="2" customFormat="1" ht="36.75" customHeight="1" x14ac:dyDescent="0.25">
      <c r="A13" s="4"/>
      <c r="B13" s="20"/>
      <c r="C13" s="65" t="s">
        <v>10</v>
      </c>
      <c r="D13" s="65"/>
      <c r="E13" s="65"/>
      <c r="F13" s="65"/>
      <c r="G13" s="65"/>
      <c r="H13" s="66"/>
      <c r="I13" s="4"/>
      <c r="J13" s="4"/>
      <c r="K13" s="4"/>
      <c r="L13" s="4"/>
      <c r="M13" s="26"/>
      <c r="N13" s="4"/>
    </row>
    <row r="14" spans="1:17" s="2" customFormat="1" ht="37.5" customHeight="1" x14ac:dyDescent="0.25">
      <c r="A14" s="4"/>
      <c r="B14" s="21"/>
      <c r="C14" s="64"/>
      <c r="D14" s="64"/>
      <c r="E14" s="6"/>
      <c r="F14" s="64" t="s">
        <v>6</v>
      </c>
      <c r="G14" s="64"/>
      <c r="H14" s="37">
        <v>246261106.63000774</v>
      </c>
      <c r="I14" s="4"/>
      <c r="J14" s="4"/>
      <c r="K14" s="4"/>
      <c r="L14" s="4"/>
      <c r="M14" s="26"/>
      <c r="N14" s="4"/>
    </row>
    <row r="15" spans="1:17" s="2" customFormat="1" ht="45.75" customHeight="1" x14ac:dyDescent="0.25">
      <c r="A15" s="4"/>
      <c r="B15" s="21"/>
      <c r="C15" s="16" t="s">
        <v>4</v>
      </c>
      <c r="D15" s="12" t="s">
        <v>15</v>
      </c>
      <c r="E15" s="13" t="s">
        <v>5</v>
      </c>
      <c r="F15" s="11" t="s">
        <v>0</v>
      </c>
      <c r="G15" s="12" t="s">
        <v>1</v>
      </c>
      <c r="H15" s="11" t="s">
        <v>2</v>
      </c>
      <c r="I15" s="4"/>
      <c r="J15" s="22" t="s">
        <v>11</v>
      </c>
      <c r="K15" s="29" t="s">
        <v>14</v>
      </c>
      <c r="L15" s="23" t="s">
        <v>13</v>
      </c>
      <c r="M15" s="27" t="s">
        <v>12</v>
      </c>
      <c r="N15" s="4"/>
    </row>
    <row r="16" spans="1:17" s="5" customFormat="1" ht="37.5" customHeight="1" x14ac:dyDescent="0.25">
      <c r="B16" s="38">
        <v>1</v>
      </c>
      <c r="C16" s="40">
        <v>1</v>
      </c>
      <c r="D16" s="39">
        <v>39664</v>
      </c>
      <c r="E16" s="39" t="s">
        <v>23</v>
      </c>
      <c r="F16" s="42">
        <v>48894686.609999999</v>
      </c>
      <c r="G16" s="41">
        <v>0</v>
      </c>
      <c r="H16" s="53">
        <f>+H14+F16-G16</f>
        <v>295155793.24000776</v>
      </c>
      <c r="J16" s="5" t="e">
        <f>VLOOKUP(D16,[1]Sheet1!$A$2:$R$4000,1,FALSE)</f>
        <v>#N/A</v>
      </c>
      <c r="K16" s="5" t="e">
        <f>VLOOKUP(D16,[1]Sheet1!$A$2:$R$4000,4,FALSE)</f>
        <v>#N/A</v>
      </c>
      <c r="L16" s="24" t="e">
        <f>VLOOKUP(D16,[1]Sheet1!$A$2:$S$4000,5,FALSE)</f>
        <v>#N/A</v>
      </c>
      <c r="M16" s="28" t="e">
        <f>VLOOKUP(D16,[1]Sheet1!$A$2:$S$4000,16,FALSE)</f>
        <v>#N/A</v>
      </c>
      <c r="Q16" s="52"/>
    </row>
    <row r="17" spans="2:17" s="5" customFormat="1" ht="37.5" customHeight="1" x14ac:dyDescent="0.25">
      <c r="B17" s="38">
        <v>2</v>
      </c>
      <c r="C17" s="40">
        <v>44866</v>
      </c>
      <c r="D17" s="39">
        <v>143761</v>
      </c>
      <c r="E17" s="39" t="s">
        <v>24</v>
      </c>
      <c r="F17" s="42">
        <v>0</v>
      </c>
      <c r="G17" s="41">
        <v>97291</v>
      </c>
      <c r="H17" s="53">
        <f>H16+F17-G17</f>
        <v>295058502.24000776</v>
      </c>
      <c r="J17" s="5" t="e">
        <f>VLOOKUP(D17,[1]Sheet1!$A$2:$R$4000,1,FALSE)</f>
        <v>#N/A</v>
      </c>
      <c r="K17" s="5" t="e">
        <f>VLOOKUP(D17,[1]Sheet1!$A$2:$R$4000,4,FALSE)</f>
        <v>#N/A</v>
      </c>
      <c r="L17" s="24" t="e">
        <f>VLOOKUP(D17,[1]Sheet1!$A$2:$S$4000,5,FALSE)</f>
        <v>#N/A</v>
      </c>
      <c r="M17" s="28" t="e">
        <f>VLOOKUP(D17,[1]Sheet1!$A$2:$S$4000,16,FALSE)</f>
        <v>#N/A</v>
      </c>
      <c r="Q17" s="51"/>
    </row>
    <row r="18" spans="2:17" s="5" customFormat="1" ht="37.5" customHeight="1" x14ac:dyDescent="0.25">
      <c r="B18" s="38">
        <v>3</v>
      </c>
      <c r="C18" s="40">
        <v>44866</v>
      </c>
      <c r="D18" s="39">
        <v>143828</v>
      </c>
      <c r="E18" s="39" t="s">
        <v>24</v>
      </c>
      <c r="F18" s="42">
        <v>0</v>
      </c>
      <c r="G18" s="41">
        <v>43404.5</v>
      </c>
      <c r="H18" s="53">
        <f t="shared" ref="H18:H81" si="0">H17+F18-G18</f>
        <v>295015097.74000776</v>
      </c>
      <c r="J18" s="5" t="e">
        <f>VLOOKUP(D18,[1]Sheet1!$A$2:$R$4000,1,FALSE)</f>
        <v>#N/A</v>
      </c>
      <c r="K18" s="5" t="e">
        <f>VLOOKUP(D18,[1]Sheet1!$A$2:$R$4000,4,FALSE)</f>
        <v>#N/A</v>
      </c>
      <c r="L18" s="24" t="e">
        <f>VLOOKUP(D18,[1]Sheet1!$A$2:$S$4000,5,FALSE)</f>
        <v>#N/A</v>
      </c>
      <c r="M18" s="28" t="e">
        <f>VLOOKUP(D18,[1]Sheet1!$A$2:$S$4000,16,FALSE)</f>
        <v>#N/A</v>
      </c>
    </row>
    <row r="19" spans="2:17" s="5" customFormat="1" ht="37.5" customHeight="1" x14ac:dyDescent="0.25">
      <c r="B19" s="38">
        <v>4</v>
      </c>
      <c r="C19" s="40">
        <v>44866</v>
      </c>
      <c r="D19" s="39">
        <v>143828</v>
      </c>
      <c r="E19" s="39" t="s">
        <v>24</v>
      </c>
      <c r="F19" s="42">
        <v>0</v>
      </c>
      <c r="G19" s="41">
        <v>980941.7</v>
      </c>
      <c r="H19" s="53">
        <f t="shared" si="0"/>
        <v>294034156.04000777</v>
      </c>
      <c r="J19" s="5" t="e">
        <f>VLOOKUP(D19,[1]Sheet1!$A$2:$R$4000,1,FALSE)</f>
        <v>#N/A</v>
      </c>
      <c r="K19" s="5" t="e">
        <f>VLOOKUP(D19,[1]Sheet1!$A$2:$R$4000,4,FALSE)</f>
        <v>#N/A</v>
      </c>
      <c r="L19" s="24" t="e">
        <f>VLOOKUP(D19,[1]Sheet1!$A$2:$S$4000,5,FALSE)</f>
        <v>#N/A</v>
      </c>
      <c r="M19" s="28" t="e">
        <f>VLOOKUP(D19,[1]Sheet1!$A$2:$S$4000,16,FALSE)</f>
        <v>#N/A</v>
      </c>
    </row>
    <row r="20" spans="2:17" s="5" customFormat="1" ht="37.5" customHeight="1" x14ac:dyDescent="0.25">
      <c r="B20" s="38">
        <v>5</v>
      </c>
      <c r="C20" s="40">
        <v>44866</v>
      </c>
      <c r="D20" s="39">
        <v>143829</v>
      </c>
      <c r="E20" s="39" t="s">
        <v>24</v>
      </c>
      <c r="F20" s="42">
        <v>0</v>
      </c>
      <c r="G20" s="41">
        <v>173636.89</v>
      </c>
      <c r="H20" s="53">
        <f t="shared" si="0"/>
        <v>293860519.15000778</v>
      </c>
      <c r="J20" s="5" t="e">
        <f>VLOOKUP(D20,[1]Sheet1!$A$2:$R$4000,1,FALSE)</f>
        <v>#N/A</v>
      </c>
      <c r="K20" s="5" t="e">
        <f>VLOOKUP(D20,[1]Sheet1!$A$2:$R$4000,4,FALSE)</f>
        <v>#N/A</v>
      </c>
      <c r="L20" s="24" t="e">
        <f>VLOOKUP(D20,[1]Sheet1!$A$2:$S$4000,5,FALSE)</f>
        <v>#N/A</v>
      </c>
      <c r="M20" s="28" t="e">
        <f>VLOOKUP(D20,[1]Sheet1!$A$2:$S$4000,16,FALSE)</f>
        <v>#N/A</v>
      </c>
    </row>
    <row r="21" spans="2:17" s="5" customFormat="1" ht="37.5" customHeight="1" x14ac:dyDescent="0.25">
      <c r="B21" s="38">
        <v>6</v>
      </c>
      <c r="C21" s="40">
        <v>44866</v>
      </c>
      <c r="D21" s="39">
        <v>143829</v>
      </c>
      <c r="E21" s="39" t="s">
        <v>24</v>
      </c>
      <c r="F21" s="42">
        <v>0</v>
      </c>
      <c r="G21" s="41">
        <v>717195.85</v>
      </c>
      <c r="H21" s="53">
        <f t="shared" si="0"/>
        <v>293143323.30000776</v>
      </c>
      <c r="J21" s="5" t="e">
        <f>VLOOKUP(D21,[1]Sheet1!$A$2:$R$4000,1,FALSE)</f>
        <v>#N/A</v>
      </c>
      <c r="K21" s="5" t="e">
        <f>VLOOKUP(D21,[1]Sheet1!$A$2:$R$4000,4,FALSE)</f>
        <v>#N/A</v>
      </c>
      <c r="L21" s="24" t="e">
        <f>VLOOKUP(D21,[1]Sheet1!$A$2:$S$4000,5,FALSE)</f>
        <v>#N/A</v>
      </c>
      <c r="M21" s="28" t="e">
        <f>VLOOKUP(D21,[1]Sheet1!$A$2:$S$4000,16,FALSE)</f>
        <v>#N/A</v>
      </c>
    </row>
    <row r="22" spans="2:17" s="5" customFormat="1" ht="37.5" customHeight="1" x14ac:dyDescent="0.25">
      <c r="B22" s="38">
        <v>7</v>
      </c>
      <c r="C22" s="40">
        <v>44866</v>
      </c>
      <c r="D22" s="39">
        <v>143830</v>
      </c>
      <c r="E22" s="39" t="s">
        <v>24</v>
      </c>
      <c r="F22" s="42">
        <v>0</v>
      </c>
      <c r="G22" s="41">
        <v>127415.67</v>
      </c>
      <c r="H22" s="53">
        <f t="shared" si="0"/>
        <v>293015907.63000774</v>
      </c>
      <c r="L22" s="24"/>
      <c r="M22" s="28"/>
    </row>
    <row r="23" spans="2:17" s="5" customFormat="1" ht="37.5" customHeight="1" x14ac:dyDescent="0.25">
      <c r="B23" s="38">
        <v>8</v>
      </c>
      <c r="C23" s="40">
        <v>44866</v>
      </c>
      <c r="D23" s="39">
        <v>143830</v>
      </c>
      <c r="E23" s="39" t="s">
        <v>24</v>
      </c>
      <c r="F23" s="42">
        <v>0</v>
      </c>
      <c r="G23" s="41">
        <v>1424759.49</v>
      </c>
      <c r="H23" s="53">
        <f t="shared" si="0"/>
        <v>291591148.14000773</v>
      </c>
      <c r="L23" s="24"/>
      <c r="M23" s="28"/>
    </row>
    <row r="24" spans="2:17" s="5" customFormat="1" ht="37.5" customHeight="1" x14ac:dyDescent="0.25">
      <c r="B24" s="38">
        <v>9</v>
      </c>
      <c r="C24" s="40">
        <v>44866</v>
      </c>
      <c r="D24" s="39">
        <v>143831</v>
      </c>
      <c r="E24" s="39" t="s">
        <v>24</v>
      </c>
      <c r="F24" s="42">
        <v>0</v>
      </c>
      <c r="G24" s="41">
        <v>40245.65</v>
      </c>
      <c r="H24" s="53">
        <f t="shared" si="0"/>
        <v>291550902.49000776</v>
      </c>
      <c r="L24" s="24"/>
      <c r="M24" s="28"/>
    </row>
    <row r="25" spans="2:17" s="5" customFormat="1" ht="37.5" customHeight="1" x14ac:dyDescent="0.25">
      <c r="B25" s="38">
        <v>10</v>
      </c>
      <c r="C25" s="40">
        <v>44866</v>
      </c>
      <c r="D25" s="39">
        <v>143831</v>
      </c>
      <c r="E25" s="39" t="s">
        <v>24</v>
      </c>
      <c r="F25" s="42">
        <v>0</v>
      </c>
      <c r="G25" s="41">
        <v>304579.53000000003</v>
      </c>
      <c r="H25" s="53">
        <f t="shared" si="0"/>
        <v>291246322.96000779</v>
      </c>
      <c r="L25" s="24"/>
      <c r="M25" s="28"/>
    </row>
    <row r="26" spans="2:17" s="5" customFormat="1" ht="37.5" customHeight="1" x14ac:dyDescent="0.25">
      <c r="B26" s="38">
        <v>11</v>
      </c>
      <c r="C26" s="40">
        <v>44866</v>
      </c>
      <c r="D26" s="39">
        <v>143832</v>
      </c>
      <c r="E26" s="39" t="s">
        <v>24</v>
      </c>
      <c r="F26" s="42">
        <v>0</v>
      </c>
      <c r="G26" s="41">
        <v>915037.9</v>
      </c>
      <c r="H26" s="53">
        <f t="shared" si="0"/>
        <v>290331285.06000781</v>
      </c>
      <c r="L26" s="24"/>
      <c r="M26" s="28"/>
    </row>
    <row r="27" spans="2:17" s="5" customFormat="1" ht="37.5" customHeight="1" x14ac:dyDescent="0.25">
      <c r="B27" s="38">
        <v>12</v>
      </c>
      <c r="C27" s="40">
        <v>44866</v>
      </c>
      <c r="D27" s="39">
        <v>143832</v>
      </c>
      <c r="E27" s="39" t="s">
        <v>24</v>
      </c>
      <c r="F27" s="42">
        <v>0</v>
      </c>
      <c r="G27" s="41">
        <v>20679856.539999999</v>
      </c>
      <c r="H27" s="53">
        <f t="shared" si="0"/>
        <v>269651428.52000779</v>
      </c>
      <c r="L27" s="24"/>
      <c r="M27" s="28"/>
    </row>
    <row r="28" spans="2:17" s="5" customFormat="1" ht="37.5" customHeight="1" x14ac:dyDescent="0.25">
      <c r="B28" s="38">
        <v>13</v>
      </c>
      <c r="C28" s="40">
        <v>44866</v>
      </c>
      <c r="D28" s="39">
        <v>143833</v>
      </c>
      <c r="E28" s="39" t="s">
        <v>24</v>
      </c>
      <c r="F28" s="42">
        <v>0</v>
      </c>
      <c r="G28" s="41">
        <v>45194.15</v>
      </c>
      <c r="H28" s="53">
        <f t="shared" si="0"/>
        <v>269606234.37000781</v>
      </c>
      <c r="L28" s="24"/>
      <c r="M28" s="28"/>
    </row>
    <row r="29" spans="2:17" s="5" customFormat="1" ht="37.5" customHeight="1" x14ac:dyDescent="0.25">
      <c r="B29" s="38">
        <v>14</v>
      </c>
      <c r="C29" s="40">
        <v>44866</v>
      </c>
      <c r="D29" s="39">
        <v>143833</v>
      </c>
      <c r="E29" s="39" t="s">
        <v>24</v>
      </c>
      <c r="F29" s="42">
        <v>0</v>
      </c>
      <c r="G29" s="41">
        <v>945844.85</v>
      </c>
      <c r="H29" s="53">
        <f t="shared" si="0"/>
        <v>268660389.52000779</v>
      </c>
      <c r="L29" s="24"/>
      <c r="M29" s="28"/>
    </row>
    <row r="30" spans="2:17" s="5" customFormat="1" ht="37.5" customHeight="1" x14ac:dyDescent="0.25">
      <c r="B30" s="38">
        <v>15</v>
      </c>
      <c r="C30" s="40">
        <v>44866</v>
      </c>
      <c r="D30" s="39">
        <v>143834</v>
      </c>
      <c r="E30" s="39" t="s">
        <v>24</v>
      </c>
      <c r="F30" s="42">
        <v>0</v>
      </c>
      <c r="G30" s="41">
        <v>67957.259999999995</v>
      </c>
      <c r="H30" s="53">
        <f t="shared" si="0"/>
        <v>268592432.2600078</v>
      </c>
      <c r="L30" s="24"/>
      <c r="M30" s="28"/>
    </row>
    <row r="31" spans="2:17" s="5" customFormat="1" ht="37.5" customHeight="1" x14ac:dyDescent="0.25">
      <c r="B31" s="38">
        <v>16</v>
      </c>
      <c r="C31" s="40">
        <v>44866</v>
      </c>
      <c r="D31" s="39">
        <v>143834</v>
      </c>
      <c r="E31" s="39" t="s">
        <v>24</v>
      </c>
      <c r="F31" s="42">
        <v>0</v>
      </c>
      <c r="G31" s="41">
        <v>486017.06</v>
      </c>
      <c r="H31" s="53">
        <f t="shared" si="0"/>
        <v>268106415.2000078</v>
      </c>
      <c r="L31" s="24"/>
      <c r="M31" s="28"/>
    </row>
    <row r="32" spans="2:17" s="5" customFormat="1" ht="37.5" customHeight="1" x14ac:dyDescent="0.25">
      <c r="B32" s="38">
        <v>17</v>
      </c>
      <c r="C32" s="40">
        <v>44866</v>
      </c>
      <c r="D32" s="39">
        <v>143835</v>
      </c>
      <c r="E32" s="39" t="s">
        <v>24</v>
      </c>
      <c r="F32" s="42">
        <v>0</v>
      </c>
      <c r="G32" s="41">
        <v>23155.02</v>
      </c>
      <c r="H32" s="53">
        <f t="shared" si="0"/>
        <v>268083260.18000779</v>
      </c>
      <c r="L32" s="24"/>
      <c r="M32" s="28"/>
    </row>
    <row r="33" spans="2:13" s="5" customFormat="1" ht="37.5" customHeight="1" x14ac:dyDescent="0.25">
      <c r="B33" s="38">
        <v>18</v>
      </c>
      <c r="C33" s="40">
        <v>44866</v>
      </c>
      <c r="D33" s="39">
        <v>143835</v>
      </c>
      <c r="E33" s="39" t="s">
        <v>24</v>
      </c>
      <c r="F33" s="42">
        <v>0</v>
      </c>
      <c r="G33" s="41">
        <v>95640.3</v>
      </c>
      <c r="H33" s="53">
        <f t="shared" si="0"/>
        <v>267987619.88000777</v>
      </c>
      <c r="L33" s="24"/>
      <c r="M33" s="28"/>
    </row>
    <row r="34" spans="2:13" s="5" customFormat="1" ht="37.5" customHeight="1" x14ac:dyDescent="0.25">
      <c r="B34" s="38">
        <v>19</v>
      </c>
      <c r="C34" s="40">
        <v>44866</v>
      </c>
      <c r="D34" s="39">
        <v>143836</v>
      </c>
      <c r="E34" s="39" t="s">
        <v>24</v>
      </c>
      <c r="F34" s="42">
        <v>0</v>
      </c>
      <c r="G34" s="41">
        <v>7804.82</v>
      </c>
      <c r="H34" s="53">
        <f t="shared" si="0"/>
        <v>267979815.06000778</v>
      </c>
      <c r="L34" s="24"/>
      <c r="M34" s="28"/>
    </row>
    <row r="35" spans="2:13" s="5" customFormat="1" ht="37.5" customHeight="1" x14ac:dyDescent="0.25">
      <c r="B35" s="38">
        <v>20</v>
      </c>
      <c r="C35" s="40">
        <v>44866</v>
      </c>
      <c r="D35" s="39">
        <v>143836</v>
      </c>
      <c r="E35" s="39" t="s">
        <v>24</v>
      </c>
      <c r="F35" s="42">
        <v>0</v>
      </c>
      <c r="G35" s="41">
        <v>32237.3</v>
      </c>
      <c r="H35" s="53">
        <f t="shared" si="0"/>
        <v>267947577.76000777</v>
      </c>
      <c r="L35" s="24"/>
      <c r="M35" s="28"/>
    </row>
    <row r="36" spans="2:13" s="5" customFormat="1" ht="37.5" customHeight="1" x14ac:dyDescent="0.25">
      <c r="B36" s="38">
        <v>21</v>
      </c>
      <c r="C36" s="40">
        <v>44866</v>
      </c>
      <c r="D36" s="39">
        <v>143837</v>
      </c>
      <c r="E36" s="39" t="s">
        <v>24</v>
      </c>
      <c r="F36" s="42">
        <v>0</v>
      </c>
      <c r="G36" s="41">
        <v>204154.61</v>
      </c>
      <c r="H36" s="53">
        <f t="shared" si="0"/>
        <v>267743423.15000775</v>
      </c>
      <c r="L36" s="24"/>
      <c r="M36" s="28"/>
    </row>
    <row r="37" spans="2:13" s="5" customFormat="1" ht="37.5" customHeight="1" x14ac:dyDescent="0.25">
      <c r="B37" s="38">
        <v>22</v>
      </c>
      <c r="C37" s="40">
        <v>44866</v>
      </c>
      <c r="D37" s="39">
        <v>143837</v>
      </c>
      <c r="E37" s="39" t="s">
        <v>24</v>
      </c>
      <c r="F37" s="42">
        <v>0</v>
      </c>
      <c r="G37" s="41">
        <v>2315093.4300000002</v>
      </c>
      <c r="H37" s="53">
        <f t="shared" si="0"/>
        <v>265428329.72000775</v>
      </c>
      <c r="L37" s="24"/>
      <c r="M37" s="28"/>
    </row>
    <row r="38" spans="2:13" s="5" customFormat="1" ht="37.5" customHeight="1" x14ac:dyDescent="0.25">
      <c r="B38" s="38">
        <v>23</v>
      </c>
      <c r="C38" s="40">
        <v>44866</v>
      </c>
      <c r="D38" s="39">
        <v>143838</v>
      </c>
      <c r="E38" s="39" t="s">
        <v>24</v>
      </c>
      <c r="F38" s="42">
        <v>0</v>
      </c>
      <c r="G38" s="41">
        <v>664052.71</v>
      </c>
      <c r="H38" s="53">
        <f t="shared" si="0"/>
        <v>264764277.01000774</v>
      </c>
      <c r="L38" s="24"/>
      <c r="M38" s="28"/>
    </row>
    <row r="39" spans="2:13" s="5" customFormat="1" ht="37.5" customHeight="1" x14ac:dyDescent="0.25">
      <c r="B39" s="38">
        <v>24</v>
      </c>
      <c r="C39" s="40">
        <v>44866</v>
      </c>
      <c r="D39" s="39">
        <v>143838</v>
      </c>
      <c r="E39" s="39" t="s">
        <v>24</v>
      </c>
      <c r="F39" s="42">
        <v>0</v>
      </c>
      <c r="G39" s="41">
        <v>15007591.25</v>
      </c>
      <c r="H39" s="53">
        <f t="shared" si="0"/>
        <v>249756685.76000774</v>
      </c>
      <c r="L39" s="24"/>
      <c r="M39" s="28"/>
    </row>
    <row r="40" spans="2:13" s="5" customFormat="1" ht="37.5" customHeight="1" x14ac:dyDescent="0.25">
      <c r="B40" s="38">
        <v>25</v>
      </c>
      <c r="C40" s="40">
        <v>44866</v>
      </c>
      <c r="D40" s="39">
        <v>143839</v>
      </c>
      <c r="E40" s="39" t="s">
        <v>24</v>
      </c>
      <c r="F40" s="42">
        <v>0</v>
      </c>
      <c r="G40" s="41">
        <v>25183.33</v>
      </c>
      <c r="H40" s="53">
        <f t="shared" si="0"/>
        <v>249731502.43000773</v>
      </c>
      <c r="L40" s="24"/>
      <c r="M40" s="28"/>
    </row>
    <row r="41" spans="2:13" s="5" customFormat="1" ht="37.5" customHeight="1" x14ac:dyDescent="0.25">
      <c r="B41" s="38">
        <v>26</v>
      </c>
      <c r="C41" s="40">
        <v>44866</v>
      </c>
      <c r="D41" s="39">
        <v>143839</v>
      </c>
      <c r="E41" s="39" t="s">
        <v>24</v>
      </c>
      <c r="F41" s="42">
        <v>0</v>
      </c>
      <c r="G41" s="41">
        <v>503747.96</v>
      </c>
      <c r="H41" s="53">
        <f t="shared" si="0"/>
        <v>249227754.47000772</v>
      </c>
      <c r="L41" s="24"/>
      <c r="M41" s="28"/>
    </row>
    <row r="42" spans="2:13" s="5" customFormat="1" ht="37.5" customHeight="1" x14ac:dyDescent="0.25">
      <c r="B42" s="38">
        <v>27</v>
      </c>
      <c r="C42" s="40">
        <v>44866</v>
      </c>
      <c r="D42" s="39">
        <v>143840</v>
      </c>
      <c r="E42" s="39" t="s">
        <v>24</v>
      </c>
      <c r="F42" s="42">
        <v>0</v>
      </c>
      <c r="G42" s="41">
        <v>116548.65</v>
      </c>
      <c r="H42" s="53">
        <f t="shared" si="0"/>
        <v>249111205.82000771</v>
      </c>
      <c r="L42" s="24"/>
      <c r="M42" s="28"/>
    </row>
    <row r="43" spans="2:13" s="5" customFormat="1" ht="37.5" customHeight="1" x14ac:dyDescent="0.25">
      <c r="B43" s="38">
        <v>28</v>
      </c>
      <c r="C43" s="40">
        <v>44866</v>
      </c>
      <c r="D43" s="39">
        <v>143840</v>
      </c>
      <c r="E43" s="39" t="s">
        <v>24</v>
      </c>
      <c r="F43" s="42">
        <v>0</v>
      </c>
      <c r="G43" s="41">
        <v>552429.4</v>
      </c>
      <c r="H43" s="53">
        <f t="shared" si="0"/>
        <v>248558776.42000771</v>
      </c>
      <c r="L43" s="24"/>
      <c r="M43" s="28"/>
    </row>
    <row r="44" spans="2:13" s="5" customFormat="1" ht="37.5" customHeight="1" x14ac:dyDescent="0.25">
      <c r="B44" s="38">
        <v>29</v>
      </c>
      <c r="C44" s="40">
        <v>44866</v>
      </c>
      <c r="D44" s="39">
        <v>143841</v>
      </c>
      <c r="E44" s="39" t="s">
        <v>24</v>
      </c>
      <c r="F44" s="42">
        <v>0</v>
      </c>
      <c r="G44" s="41">
        <v>241131.31</v>
      </c>
      <c r="H44" s="53">
        <f t="shared" si="0"/>
        <v>248317645.1100077</v>
      </c>
      <c r="L44" s="24"/>
      <c r="M44" s="28"/>
    </row>
    <row r="45" spans="2:13" s="5" customFormat="1" ht="37.5" customHeight="1" x14ac:dyDescent="0.25">
      <c r="B45" s="38">
        <v>30</v>
      </c>
      <c r="C45" s="40">
        <v>44866</v>
      </c>
      <c r="D45" s="39">
        <v>143841</v>
      </c>
      <c r="E45" s="39" t="s">
        <v>24</v>
      </c>
      <c r="F45" s="42">
        <v>0</v>
      </c>
      <c r="G45" s="41">
        <v>995977.15</v>
      </c>
      <c r="H45" s="53">
        <f t="shared" si="0"/>
        <v>247321667.9600077</v>
      </c>
      <c r="L45" s="24"/>
      <c r="M45" s="28"/>
    </row>
    <row r="46" spans="2:13" s="5" customFormat="1" ht="37.5" customHeight="1" x14ac:dyDescent="0.25">
      <c r="B46" s="38">
        <v>31</v>
      </c>
      <c r="C46" s="40">
        <v>44866</v>
      </c>
      <c r="D46" s="39">
        <v>39678</v>
      </c>
      <c r="E46" s="39" t="s">
        <v>23</v>
      </c>
      <c r="F46" s="42">
        <v>149050</v>
      </c>
      <c r="G46" s="41">
        <v>0</v>
      </c>
      <c r="H46" s="53">
        <f t="shared" si="0"/>
        <v>247470717.9600077</v>
      </c>
      <c r="L46" s="24"/>
      <c r="M46" s="28"/>
    </row>
    <row r="47" spans="2:13" s="5" customFormat="1" ht="37.5" customHeight="1" x14ac:dyDescent="0.25">
      <c r="B47" s="38">
        <v>32</v>
      </c>
      <c r="C47" s="40">
        <v>44867</v>
      </c>
      <c r="D47" s="39">
        <v>39679</v>
      </c>
      <c r="E47" s="39" t="s">
        <v>23</v>
      </c>
      <c r="F47" s="42">
        <v>98201078.150000006</v>
      </c>
      <c r="G47" s="41">
        <v>0</v>
      </c>
      <c r="H47" s="53">
        <f t="shared" si="0"/>
        <v>345671796.1100077</v>
      </c>
      <c r="L47" s="24"/>
      <c r="M47" s="28"/>
    </row>
    <row r="48" spans="2:13" s="5" customFormat="1" ht="37.5" customHeight="1" x14ac:dyDescent="0.25">
      <c r="B48" s="38">
        <v>33</v>
      </c>
      <c r="C48" s="40">
        <v>44867</v>
      </c>
      <c r="D48" s="39">
        <v>144495</v>
      </c>
      <c r="E48" s="39" t="s">
        <v>24</v>
      </c>
      <c r="F48" s="42">
        <v>0</v>
      </c>
      <c r="G48" s="41">
        <v>12616.55</v>
      </c>
      <c r="H48" s="53">
        <f t="shared" si="0"/>
        <v>345659179.56000769</v>
      </c>
      <c r="L48" s="24"/>
      <c r="M48" s="28"/>
    </row>
    <row r="49" spans="2:13" s="5" customFormat="1" ht="37.5" customHeight="1" x14ac:dyDescent="0.25">
      <c r="B49" s="38">
        <v>34</v>
      </c>
      <c r="C49" s="40">
        <v>44867</v>
      </c>
      <c r="D49" s="39">
        <v>144495</v>
      </c>
      <c r="E49" s="39" t="s">
        <v>24</v>
      </c>
      <c r="F49" s="42">
        <v>0</v>
      </c>
      <c r="G49" s="41">
        <v>285134.03000000003</v>
      </c>
      <c r="H49" s="53">
        <f t="shared" si="0"/>
        <v>345374045.53000772</v>
      </c>
      <c r="L49" s="24"/>
      <c r="M49" s="28"/>
    </row>
    <row r="50" spans="2:13" s="5" customFormat="1" ht="37.5" customHeight="1" x14ac:dyDescent="0.25">
      <c r="B50" s="38">
        <v>35</v>
      </c>
      <c r="C50" s="40">
        <v>44867</v>
      </c>
      <c r="D50" s="39">
        <v>144532</v>
      </c>
      <c r="E50" s="39" t="s">
        <v>24</v>
      </c>
      <c r="F50" s="42">
        <v>0</v>
      </c>
      <c r="G50" s="41">
        <v>5882608.4100000001</v>
      </c>
      <c r="H50" s="53">
        <f t="shared" si="0"/>
        <v>339491437.12000769</v>
      </c>
      <c r="L50" s="24"/>
      <c r="M50" s="28"/>
    </row>
    <row r="51" spans="2:13" s="5" customFormat="1" ht="37.5" customHeight="1" x14ac:dyDescent="0.25">
      <c r="B51" s="38">
        <v>36</v>
      </c>
      <c r="C51" s="40">
        <v>44867</v>
      </c>
      <c r="D51" s="39">
        <v>144497</v>
      </c>
      <c r="E51" s="39" t="s">
        <v>24</v>
      </c>
      <c r="F51" s="42">
        <v>0</v>
      </c>
      <c r="G51" s="41">
        <v>4894.53</v>
      </c>
      <c r="H51" s="53">
        <f t="shared" si="0"/>
        <v>339486542.59000772</v>
      </c>
      <c r="L51" s="24"/>
      <c r="M51" s="28"/>
    </row>
    <row r="52" spans="2:13" s="5" customFormat="1" ht="37.5" customHeight="1" x14ac:dyDescent="0.25">
      <c r="B52" s="38">
        <v>37</v>
      </c>
      <c r="C52" s="40">
        <v>44867</v>
      </c>
      <c r="D52" s="39">
        <v>144497</v>
      </c>
      <c r="E52" s="39" t="s">
        <v>24</v>
      </c>
      <c r="F52" s="42">
        <v>0</v>
      </c>
      <c r="G52" s="41">
        <v>101461.73</v>
      </c>
      <c r="H52" s="53">
        <f t="shared" si="0"/>
        <v>339385080.8600077</v>
      </c>
      <c r="L52" s="24"/>
      <c r="M52" s="28"/>
    </row>
    <row r="53" spans="2:13" s="5" customFormat="1" ht="37.5" customHeight="1" x14ac:dyDescent="0.25">
      <c r="B53" s="38">
        <v>38</v>
      </c>
      <c r="C53" s="40">
        <v>44867</v>
      </c>
      <c r="D53" s="39">
        <v>144498</v>
      </c>
      <c r="E53" s="39" t="s">
        <v>24</v>
      </c>
      <c r="F53" s="42">
        <v>0</v>
      </c>
      <c r="G53" s="41">
        <v>36483.75</v>
      </c>
      <c r="H53" s="53">
        <f t="shared" si="0"/>
        <v>339348597.1100077</v>
      </c>
      <c r="L53" s="24"/>
      <c r="M53" s="28"/>
    </row>
    <row r="54" spans="2:13" s="5" customFormat="1" ht="37.5" customHeight="1" x14ac:dyDescent="0.25">
      <c r="B54" s="38">
        <v>39</v>
      </c>
      <c r="C54" s="40">
        <v>44867</v>
      </c>
      <c r="D54" s="39">
        <v>144498</v>
      </c>
      <c r="E54" s="39" t="s">
        <v>24</v>
      </c>
      <c r="F54" s="42">
        <v>0</v>
      </c>
      <c r="G54" s="41">
        <v>824532.75</v>
      </c>
      <c r="H54" s="53">
        <f t="shared" si="0"/>
        <v>338524064.3600077</v>
      </c>
      <c r="L54" s="24"/>
      <c r="M54" s="28"/>
    </row>
    <row r="55" spans="2:13" s="5" customFormat="1" ht="37.5" customHeight="1" x14ac:dyDescent="0.25">
      <c r="B55" s="38">
        <v>40</v>
      </c>
      <c r="C55" s="40">
        <v>44867</v>
      </c>
      <c r="D55" s="39">
        <v>144499</v>
      </c>
      <c r="E55" s="39" t="s">
        <v>24</v>
      </c>
      <c r="F55" s="42">
        <v>0</v>
      </c>
      <c r="G55" s="41">
        <v>39619</v>
      </c>
      <c r="H55" s="53">
        <f t="shared" si="0"/>
        <v>338484445.3600077</v>
      </c>
      <c r="L55" s="24"/>
      <c r="M55" s="28"/>
    </row>
    <row r="56" spans="2:13" s="5" customFormat="1" ht="37.5" customHeight="1" x14ac:dyDescent="0.25">
      <c r="B56" s="38">
        <v>41</v>
      </c>
      <c r="C56" s="40">
        <v>44867</v>
      </c>
      <c r="D56" s="39">
        <v>144499</v>
      </c>
      <c r="E56" s="39" t="s">
        <v>24</v>
      </c>
      <c r="F56" s="42">
        <v>0</v>
      </c>
      <c r="G56" s="41">
        <v>895389.4</v>
      </c>
      <c r="H56" s="53">
        <f t="shared" si="0"/>
        <v>337589055.96000773</v>
      </c>
      <c r="L56" s="24"/>
      <c r="M56" s="28"/>
    </row>
    <row r="57" spans="2:13" s="5" customFormat="1" ht="37.5" customHeight="1" x14ac:dyDescent="0.25">
      <c r="B57" s="38">
        <v>42</v>
      </c>
      <c r="C57" s="40">
        <v>44867</v>
      </c>
      <c r="D57" s="39">
        <v>144500</v>
      </c>
      <c r="E57" s="39" t="s">
        <v>24</v>
      </c>
      <c r="F57" s="42">
        <v>0</v>
      </c>
      <c r="G57" s="41">
        <v>2412153.23</v>
      </c>
      <c r="H57" s="53">
        <f t="shared" si="0"/>
        <v>335176902.73000771</v>
      </c>
      <c r="L57" s="24"/>
      <c r="M57" s="28"/>
    </row>
    <row r="58" spans="2:13" s="5" customFormat="1" ht="37.5" customHeight="1" x14ac:dyDescent="0.25">
      <c r="B58" s="38">
        <v>43</v>
      </c>
      <c r="C58" s="40">
        <v>44867</v>
      </c>
      <c r="D58" s="39">
        <v>144504</v>
      </c>
      <c r="E58" s="39" t="s">
        <v>24</v>
      </c>
      <c r="F58" s="42">
        <v>0</v>
      </c>
      <c r="G58" s="41">
        <v>2803497.19</v>
      </c>
      <c r="H58" s="53">
        <f t="shared" si="0"/>
        <v>332373405.54000771</v>
      </c>
      <c r="L58" s="24"/>
      <c r="M58" s="28"/>
    </row>
    <row r="59" spans="2:13" s="5" customFormat="1" ht="37.5" customHeight="1" x14ac:dyDescent="0.25">
      <c r="B59" s="38">
        <v>44</v>
      </c>
      <c r="C59" s="40">
        <v>44867</v>
      </c>
      <c r="D59" s="39">
        <v>144503</v>
      </c>
      <c r="E59" s="39" t="s">
        <v>24</v>
      </c>
      <c r="F59" s="42">
        <v>0</v>
      </c>
      <c r="G59" s="41">
        <v>94813.77</v>
      </c>
      <c r="H59" s="53">
        <f t="shared" si="0"/>
        <v>332278591.77000773</v>
      </c>
      <c r="L59" s="24"/>
      <c r="M59" s="28"/>
    </row>
    <row r="60" spans="2:13" s="5" customFormat="1" ht="37.5" customHeight="1" x14ac:dyDescent="0.25">
      <c r="B60" s="38">
        <v>45</v>
      </c>
      <c r="C60" s="40">
        <v>44867</v>
      </c>
      <c r="D60" s="39">
        <v>144503</v>
      </c>
      <c r="E60" s="39" t="s">
        <v>24</v>
      </c>
      <c r="F60" s="42">
        <v>0</v>
      </c>
      <c r="G60" s="41">
        <v>511368.91</v>
      </c>
      <c r="H60" s="53">
        <f t="shared" si="0"/>
        <v>331767222.8600077</v>
      </c>
      <c r="L60" s="24"/>
      <c r="M60" s="28"/>
    </row>
    <row r="61" spans="2:13" s="5" customFormat="1" ht="37.5" customHeight="1" x14ac:dyDescent="0.25">
      <c r="B61" s="38">
        <v>46</v>
      </c>
      <c r="C61" s="40">
        <v>44867</v>
      </c>
      <c r="D61" s="39">
        <v>144502</v>
      </c>
      <c r="E61" s="39" t="s">
        <v>24</v>
      </c>
      <c r="F61" s="42">
        <v>0</v>
      </c>
      <c r="G61" s="41">
        <v>1877385.9</v>
      </c>
      <c r="H61" s="53">
        <f t="shared" si="0"/>
        <v>329889836.96000773</v>
      </c>
      <c r="L61" s="24"/>
      <c r="M61" s="28"/>
    </row>
    <row r="62" spans="2:13" s="5" customFormat="1" ht="37.5" customHeight="1" x14ac:dyDescent="0.25">
      <c r="B62" s="38">
        <v>47</v>
      </c>
      <c r="C62" s="40">
        <v>44867</v>
      </c>
      <c r="D62" s="39">
        <v>144501</v>
      </c>
      <c r="E62" s="39" t="s">
        <v>24</v>
      </c>
      <c r="F62" s="42">
        <v>0</v>
      </c>
      <c r="G62" s="41">
        <v>36372.67</v>
      </c>
      <c r="H62" s="53">
        <f t="shared" si="0"/>
        <v>329853464.29000771</v>
      </c>
      <c r="L62" s="24"/>
      <c r="M62" s="28"/>
    </row>
    <row r="63" spans="2:13" s="5" customFormat="1" ht="37.5" customHeight="1" x14ac:dyDescent="0.25">
      <c r="B63" s="38">
        <v>48</v>
      </c>
      <c r="C63" s="40">
        <v>44867</v>
      </c>
      <c r="D63" s="39">
        <v>144501</v>
      </c>
      <c r="E63" s="39" t="s">
        <v>24</v>
      </c>
      <c r="F63" s="42">
        <v>0</v>
      </c>
      <c r="G63" s="41">
        <v>581145.06000000006</v>
      </c>
      <c r="H63" s="53">
        <f t="shared" si="0"/>
        <v>329272319.23000771</v>
      </c>
      <c r="L63" s="24"/>
      <c r="M63" s="28"/>
    </row>
    <row r="64" spans="2:13" s="5" customFormat="1" ht="37.5" customHeight="1" x14ac:dyDescent="0.25">
      <c r="B64" s="38">
        <v>49</v>
      </c>
      <c r="C64" s="40">
        <v>44867</v>
      </c>
      <c r="D64" s="39">
        <v>144505</v>
      </c>
      <c r="E64" s="39" t="s">
        <v>24</v>
      </c>
      <c r="F64" s="42">
        <v>0</v>
      </c>
      <c r="G64" s="41">
        <v>43811.29</v>
      </c>
      <c r="H64" s="53">
        <f t="shared" si="0"/>
        <v>329228507.94000769</v>
      </c>
      <c r="L64" s="24"/>
      <c r="M64" s="28"/>
    </row>
    <row r="65" spans="2:13" s="5" customFormat="1" ht="37.5" customHeight="1" x14ac:dyDescent="0.25">
      <c r="B65" s="38">
        <v>50</v>
      </c>
      <c r="C65" s="40">
        <v>44867</v>
      </c>
      <c r="D65" s="39">
        <v>144505</v>
      </c>
      <c r="E65" s="39" t="s">
        <v>24</v>
      </c>
      <c r="F65" s="42">
        <v>0</v>
      </c>
      <c r="G65" s="41">
        <v>315088.63</v>
      </c>
      <c r="H65" s="53">
        <f t="shared" si="0"/>
        <v>328913419.31000769</v>
      </c>
      <c r="L65" s="24"/>
      <c r="M65" s="28"/>
    </row>
    <row r="66" spans="2:13" s="5" customFormat="1" ht="37.5" customHeight="1" x14ac:dyDescent="0.25">
      <c r="B66" s="38">
        <v>51</v>
      </c>
      <c r="C66" s="40">
        <v>44867</v>
      </c>
      <c r="D66" s="39">
        <v>144507</v>
      </c>
      <c r="E66" s="39" t="s">
        <v>24</v>
      </c>
      <c r="F66" s="42">
        <v>0</v>
      </c>
      <c r="G66" s="41">
        <v>119126.2</v>
      </c>
      <c r="H66" s="53">
        <f t="shared" si="0"/>
        <v>328794293.1100077</v>
      </c>
      <c r="L66" s="24"/>
      <c r="M66" s="28"/>
    </row>
    <row r="67" spans="2:13" s="5" customFormat="1" ht="37.5" customHeight="1" x14ac:dyDescent="0.25">
      <c r="B67" s="38">
        <v>52</v>
      </c>
      <c r="C67" s="40">
        <v>44867</v>
      </c>
      <c r="D67" s="39">
        <v>144507</v>
      </c>
      <c r="E67" s="39" t="s">
        <v>24</v>
      </c>
      <c r="F67" s="42">
        <v>0</v>
      </c>
      <c r="G67" s="41">
        <v>492043</v>
      </c>
      <c r="H67" s="53">
        <f t="shared" si="0"/>
        <v>328302250.1100077</v>
      </c>
      <c r="L67" s="24"/>
      <c r="M67" s="28"/>
    </row>
    <row r="68" spans="2:13" s="5" customFormat="1" ht="37.5" customHeight="1" x14ac:dyDescent="0.25">
      <c r="B68" s="38">
        <v>53</v>
      </c>
      <c r="C68" s="40">
        <v>44867</v>
      </c>
      <c r="D68" s="39">
        <v>144506</v>
      </c>
      <c r="E68" s="39" t="s">
        <v>24</v>
      </c>
      <c r="F68" s="42">
        <v>0</v>
      </c>
      <c r="G68" s="41">
        <v>29349.81</v>
      </c>
      <c r="H68" s="53">
        <f t="shared" si="0"/>
        <v>328272900.3000077</v>
      </c>
      <c r="L68" s="24"/>
      <c r="M68" s="28"/>
    </row>
    <row r="69" spans="2:13" s="5" customFormat="1" ht="37.5" customHeight="1" x14ac:dyDescent="0.25">
      <c r="B69" s="38">
        <v>54</v>
      </c>
      <c r="C69" s="40">
        <v>44867</v>
      </c>
      <c r="D69" s="39">
        <v>144506</v>
      </c>
      <c r="E69" s="39" t="s">
        <v>24</v>
      </c>
      <c r="F69" s="42">
        <v>0</v>
      </c>
      <c r="G69" s="41">
        <v>433613.63</v>
      </c>
      <c r="H69" s="53">
        <f t="shared" si="0"/>
        <v>327839286.67000771</v>
      </c>
      <c r="L69" s="24"/>
      <c r="M69" s="28"/>
    </row>
    <row r="70" spans="2:13" s="5" customFormat="1" ht="37.5" customHeight="1" x14ac:dyDescent="0.25">
      <c r="B70" s="38">
        <v>55</v>
      </c>
      <c r="C70" s="40">
        <v>44867</v>
      </c>
      <c r="D70" s="39">
        <v>144508</v>
      </c>
      <c r="E70" s="39" t="s">
        <v>24</v>
      </c>
      <c r="F70" s="42">
        <v>0</v>
      </c>
      <c r="G70" s="41">
        <v>12591.3</v>
      </c>
      <c r="H70" s="53">
        <f t="shared" si="0"/>
        <v>327826695.37000769</v>
      </c>
      <c r="L70" s="24"/>
      <c r="M70" s="28"/>
    </row>
    <row r="71" spans="2:13" s="5" customFormat="1" ht="37.5" customHeight="1" x14ac:dyDescent="0.25">
      <c r="B71" s="38">
        <v>56</v>
      </c>
      <c r="C71" s="40">
        <v>44867</v>
      </c>
      <c r="D71" s="39">
        <v>144508</v>
      </c>
      <c r="E71" s="39" t="s">
        <v>24</v>
      </c>
      <c r="F71" s="42">
        <v>0</v>
      </c>
      <c r="G71" s="41">
        <v>284563.38</v>
      </c>
      <c r="H71" s="53">
        <f t="shared" si="0"/>
        <v>327542131.9900077</v>
      </c>
      <c r="L71" s="24"/>
      <c r="M71" s="28"/>
    </row>
    <row r="72" spans="2:13" s="5" customFormat="1" ht="37.5" customHeight="1" x14ac:dyDescent="0.25">
      <c r="B72" s="38">
        <v>57</v>
      </c>
      <c r="C72" s="40">
        <v>44867</v>
      </c>
      <c r="D72" s="39">
        <v>144517</v>
      </c>
      <c r="E72" s="39" t="s">
        <v>24</v>
      </c>
      <c r="F72" s="42">
        <v>0</v>
      </c>
      <c r="G72" s="41">
        <v>51176.58</v>
      </c>
      <c r="H72" s="53">
        <f t="shared" si="0"/>
        <v>327490955.41000772</v>
      </c>
      <c r="L72" s="24"/>
      <c r="M72" s="28"/>
    </row>
    <row r="73" spans="2:13" s="5" customFormat="1" ht="37.5" customHeight="1" x14ac:dyDescent="0.25">
      <c r="B73" s="38">
        <v>58</v>
      </c>
      <c r="C73" s="40">
        <v>44867</v>
      </c>
      <c r="D73" s="39">
        <v>144517</v>
      </c>
      <c r="E73" s="39" t="s">
        <v>24</v>
      </c>
      <c r="F73" s="42">
        <v>0</v>
      </c>
      <c r="G73" s="41">
        <v>249884.06</v>
      </c>
      <c r="H73" s="53">
        <f t="shared" si="0"/>
        <v>327241071.35000771</v>
      </c>
      <c r="L73" s="24"/>
      <c r="M73" s="28"/>
    </row>
    <row r="74" spans="2:13" s="5" customFormat="1" ht="37.5" customHeight="1" x14ac:dyDescent="0.25">
      <c r="B74" s="38">
        <v>59</v>
      </c>
      <c r="C74" s="40">
        <v>44867</v>
      </c>
      <c r="D74" s="39">
        <v>144516</v>
      </c>
      <c r="E74" s="39" t="s">
        <v>24</v>
      </c>
      <c r="F74" s="42">
        <v>0</v>
      </c>
      <c r="G74" s="41">
        <v>75663.48</v>
      </c>
      <c r="H74" s="53">
        <f t="shared" si="0"/>
        <v>327165407.87000769</v>
      </c>
      <c r="L74" s="24"/>
      <c r="M74" s="28"/>
    </row>
    <row r="75" spans="2:13" s="5" customFormat="1" ht="37.5" customHeight="1" x14ac:dyDescent="0.25">
      <c r="B75" s="38">
        <v>60</v>
      </c>
      <c r="C75" s="40">
        <v>44867</v>
      </c>
      <c r="D75" s="39">
        <v>144516</v>
      </c>
      <c r="E75" s="39" t="s">
        <v>24</v>
      </c>
      <c r="F75" s="42">
        <v>0</v>
      </c>
      <c r="G75" s="41">
        <v>1108417.3</v>
      </c>
      <c r="H75" s="53">
        <f t="shared" si="0"/>
        <v>326056990.57000768</v>
      </c>
      <c r="L75" s="24"/>
      <c r="M75" s="28"/>
    </row>
    <row r="76" spans="2:13" s="5" customFormat="1" ht="37.5" customHeight="1" x14ac:dyDescent="0.25">
      <c r="B76" s="38">
        <v>61</v>
      </c>
      <c r="C76" s="40">
        <v>44867</v>
      </c>
      <c r="D76" s="39">
        <v>144515</v>
      </c>
      <c r="E76" s="39" t="s">
        <v>24</v>
      </c>
      <c r="F76" s="42">
        <v>0</v>
      </c>
      <c r="G76" s="41">
        <v>251210.65</v>
      </c>
      <c r="H76" s="53">
        <f t="shared" si="0"/>
        <v>325805779.92000771</v>
      </c>
      <c r="L76" s="24"/>
      <c r="M76" s="28"/>
    </row>
    <row r="77" spans="2:13" s="5" customFormat="1" ht="37.5" customHeight="1" x14ac:dyDescent="0.25">
      <c r="B77" s="38">
        <v>62</v>
      </c>
      <c r="C77" s="40">
        <v>44867</v>
      </c>
      <c r="D77" s="39">
        <v>144515</v>
      </c>
      <c r="E77" s="39" t="s">
        <v>24</v>
      </c>
      <c r="F77" s="42">
        <v>0</v>
      </c>
      <c r="G77" s="41">
        <v>93107.91</v>
      </c>
      <c r="H77" s="53">
        <f t="shared" si="0"/>
        <v>325712672.01000768</v>
      </c>
      <c r="L77" s="24"/>
      <c r="M77" s="28"/>
    </row>
    <row r="78" spans="2:13" s="5" customFormat="1" ht="37.5" customHeight="1" x14ac:dyDescent="0.25">
      <c r="B78" s="38">
        <v>63</v>
      </c>
      <c r="C78" s="40">
        <v>44867</v>
      </c>
      <c r="D78" s="39">
        <v>144514</v>
      </c>
      <c r="E78" s="39" t="s">
        <v>24</v>
      </c>
      <c r="F78" s="42">
        <v>0</v>
      </c>
      <c r="G78" s="41">
        <v>24321.3</v>
      </c>
      <c r="H78" s="53">
        <f t="shared" si="0"/>
        <v>325688350.71000767</v>
      </c>
      <c r="L78" s="24"/>
      <c r="M78" s="28"/>
    </row>
    <row r="79" spans="2:13" s="5" customFormat="1" ht="37.5" customHeight="1" x14ac:dyDescent="0.25">
      <c r="B79" s="38">
        <v>64</v>
      </c>
      <c r="C79" s="40">
        <v>44867</v>
      </c>
      <c r="D79" s="39">
        <v>144514</v>
      </c>
      <c r="E79" s="39" t="s">
        <v>24</v>
      </c>
      <c r="F79" s="42">
        <v>0</v>
      </c>
      <c r="G79" s="41">
        <v>369103.4</v>
      </c>
      <c r="H79" s="53">
        <f t="shared" si="0"/>
        <v>325319247.31000769</v>
      </c>
      <c r="L79" s="24"/>
      <c r="M79" s="28"/>
    </row>
    <row r="80" spans="2:13" s="5" customFormat="1" ht="37.5" customHeight="1" x14ac:dyDescent="0.25">
      <c r="B80" s="38">
        <v>65</v>
      </c>
      <c r="C80" s="40">
        <v>44867</v>
      </c>
      <c r="D80" s="39">
        <v>144513</v>
      </c>
      <c r="E80" s="39" t="s">
        <v>24</v>
      </c>
      <c r="F80" s="42">
        <v>0</v>
      </c>
      <c r="G80" s="41">
        <v>59887.95</v>
      </c>
      <c r="H80" s="53">
        <f t="shared" si="0"/>
        <v>325259359.3600077</v>
      </c>
      <c r="L80" s="24"/>
      <c r="M80" s="28"/>
    </row>
    <row r="81" spans="2:13" s="5" customFormat="1" ht="37.5" customHeight="1" x14ac:dyDescent="0.25">
      <c r="B81" s="38">
        <v>66</v>
      </c>
      <c r="C81" s="40">
        <v>44867</v>
      </c>
      <c r="D81" s="39">
        <v>144513</v>
      </c>
      <c r="E81" s="39" t="s">
        <v>24</v>
      </c>
      <c r="F81" s="42">
        <v>0</v>
      </c>
      <c r="G81" s="41">
        <v>1025948.85</v>
      </c>
      <c r="H81" s="53">
        <f t="shared" si="0"/>
        <v>324233410.51000768</v>
      </c>
      <c r="L81" s="24"/>
      <c r="M81" s="28"/>
    </row>
    <row r="82" spans="2:13" s="5" customFormat="1" ht="37.5" customHeight="1" x14ac:dyDescent="0.25">
      <c r="B82" s="38">
        <v>67</v>
      </c>
      <c r="C82" s="40">
        <v>44867</v>
      </c>
      <c r="D82" s="39">
        <v>144512</v>
      </c>
      <c r="E82" s="39" t="s">
        <v>24</v>
      </c>
      <c r="F82" s="42">
        <v>0</v>
      </c>
      <c r="G82" s="41">
        <v>35506.120000000003</v>
      </c>
      <c r="H82" s="53">
        <f t="shared" ref="H82:H145" si="1">H81+F82-G82</f>
        <v>324197904.39000767</v>
      </c>
      <c r="L82" s="24"/>
      <c r="M82" s="28"/>
    </row>
    <row r="83" spans="2:13" s="5" customFormat="1" ht="37.5" customHeight="1" x14ac:dyDescent="0.25">
      <c r="B83" s="38">
        <v>68</v>
      </c>
      <c r="C83" s="40">
        <v>44867</v>
      </c>
      <c r="D83" s="39">
        <v>144512</v>
      </c>
      <c r="E83" s="39" t="s">
        <v>24</v>
      </c>
      <c r="F83" s="42">
        <v>0</v>
      </c>
      <c r="G83" s="41">
        <v>267904.8</v>
      </c>
      <c r="H83" s="53">
        <f t="shared" si="1"/>
        <v>323929999.59000766</v>
      </c>
      <c r="L83" s="24"/>
      <c r="M83" s="28"/>
    </row>
    <row r="84" spans="2:13" s="5" customFormat="1" ht="37.5" customHeight="1" x14ac:dyDescent="0.25">
      <c r="B84" s="38">
        <v>69</v>
      </c>
      <c r="C84" s="40">
        <v>44867</v>
      </c>
      <c r="D84" s="39">
        <v>144511</v>
      </c>
      <c r="E84" s="39" t="s">
        <v>24</v>
      </c>
      <c r="F84" s="42">
        <v>0</v>
      </c>
      <c r="G84" s="41">
        <v>103146.26</v>
      </c>
      <c r="H84" s="53">
        <f t="shared" si="1"/>
        <v>323826853.33000767</v>
      </c>
      <c r="L84" s="24"/>
      <c r="M84" s="28"/>
    </row>
    <row r="85" spans="2:13" s="5" customFormat="1" ht="37.5" customHeight="1" x14ac:dyDescent="0.25">
      <c r="B85" s="38">
        <v>70</v>
      </c>
      <c r="C85" s="40">
        <v>44867</v>
      </c>
      <c r="D85" s="39">
        <v>144511</v>
      </c>
      <c r="E85" s="39" t="s">
        <v>24</v>
      </c>
      <c r="F85" s="42">
        <v>0</v>
      </c>
      <c r="G85" s="41">
        <v>521854.03</v>
      </c>
      <c r="H85" s="53">
        <f t="shared" si="1"/>
        <v>323304999.3000077</v>
      </c>
      <c r="L85" s="24"/>
      <c r="M85" s="28"/>
    </row>
    <row r="86" spans="2:13" s="5" customFormat="1" ht="37.5" customHeight="1" x14ac:dyDescent="0.25">
      <c r="B86" s="38">
        <v>71</v>
      </c>
      <c r="C86" s="40">
        <v>44867</v>
      </c>
      <c r="D86" s="39">
        <v>144510</v>
      </c>
      <c r="E86" s="39" t="s">
        <v>24</v>
      </c>
      <c r="F86" s="42">
        <v>0</v>
      </c>
      <c r="G86" s="41">
        <v>59160.9</v>
      </c>
      <c r="H86" s="53">
        <f t="shared" si="1"/>
        <v>323245838.40000772</v>
      </c>
      <c r="L86" s="24"/>
      <c r="M86" s="28"/>
    </row>
    <row r="87" spans="2:13" s="5" customFormat="1" ht="37.5" customHeight="1" x14ac:dyDescent="0.25">
      <c r="B87" s="38">
        <v>72</v>
      </c>
      <c r="C87" s="40">
        <v>44867</v>
      </c>
      <c r="D87" s="39">
        <v>144510</v>
      </c>
      <c r="E87" s="39" t="s">
        <v>24</v>
      </c>
      <c r="F87" s="42">
        <v>0</v>
      </c>
      <c r="G87" s="41">
        <v>1159981.31</v>
      </c>
      <c r="H87" s="53">
        <f t="shared" si="1"/>
        <v>322085857.09000772</v>
      </c>
      <c r="L87" s="24"/>
      <c r="M87" s="28"/>
    </row>
    <row r="88" spans="2:13" s="5" customFormat="1" ht="37.5" customHeight="1" x14ac:dyDescent="0.25">
      <c r="B88" s="38">
        <v>73</v>
      </c>
      <c r="C88" s="40">
        <v>44867</v>
      </c>
      <c r="D88" s="39">
        <v>144509</v>
      </c>
      <c r="E88" s="39" t="s">
        <v>24</v>
      </c>
      <c r="F88" s="42">
        <v>0</v>
      </c>
      <c r="G88" s="41">
        <v>1689907.22</v>
      </c>
      <c r="H88" s="53">
        <f t="shared" si="1"/>
        <v>320395949.87000769</v>
      </c>
      <c r="L88" s="24"/>
      <c r="M88" s="28"/>
    </row>
    <row r="89" spans="2:13" s="5" customFormat="1" ht="37.5" customHeight="1" x14ac:dyDescent="0.25">
      <c r="B89" s="38">
        <v>74</v>
      </c>
      <c r="C89" s="40">
        <v>44867</v>
      </c>
      <c r="D89" s="39">
        <v>144518</v>
      </c>
      <c r="E89" s="39" t="s">
        <v>24</v>
      </c>
      <c r="F89" s="42">
        <v>0</v>
      </c>
      <c r="G89" s="41">
        <v>73978.149999999994</v>
      </c>
      <c r="H89" s="53">
        <f t="shared" si="1"/>
        <v>320321971.72000772</v>
      </c>
      <c r="L89" s="24"/>
      <c r="M89" s="28"/>
    </row>
    <row r="90" spans="2:13" s="5" customFormat="1" ht="37.5" customHeight="1" x14ac:dyDescent="0.25">
      <c r="B90" s="38">
        <v>75</v>
      </c>
      <c r="C90" s="40">
        <v>44867</v>
      </c>
      <c r="D90" s="39">
        <v>144518</v>
      </c>
      <c r="E90" s="39" t="s">
        <v>24</v>
      </c>
      <c r="F90" s="42">
        <v>0</v>
      </c>
      <c r="G90" s="41">
        <v>368890.05</v>
      </c>
      <c r="H90" s="53">
        <f t="shared" si="1"/>
        <v>319953081.67000771</v>
      </c>
      <c r="L90" s="24"/>
      <c r="M90" s="28"/>
    </row>
    <row r="91" spans="2:13" s="5" customFormat="1" ht="37.5" customHeight="1" x14ac:dyDescent="0.25">
      <c r="B91" s="38">
        <v>76</v>
      </c>
      <c r="C91" s="40">
        <v>44867</v>
      </c>
      <c r="D91" s="39">
        <v>144521</v>
      </c>
      <c r="E91" s="39" t="s">
        <v>24</v>
      </c>
      <c r="F91" s="42">
        <v>0</v>
      </c>
      <c r="G91" s="41">
        <v>525462.37</v>
      </c>
      <c r="H91" s="53">
        <f t="shared" si="1"/>
        <v>319427619.3000077</v>
      </c>
      <c r="L91" s="24"/>
      <c r="M91" s="28"/>
    </row>
    <row r="92" spans="2:13" s="5" customFormat="1" ht="37.5" customHeight="1" x14ac:dyDescent="0.25">
      <c r="B92" s="38">
        <v>77</v>
      </c>
      <c r="C92" s="40">
        <v>44867</v>
      </c>
      <c r="D92" s="39">
        <v>144521</v>
      </c>
      <c r="E92" s="39" t="s">
        <v>24</v>
      </c>
      <c r="F92" s="42">
        <v>0</v>
      </c>
      <c r="G92" s="41">
        <v>2170388.0499999998</v>
      </c>
      <c r="H92" s="53">
        <f t="shared" si="1"/>
        <v>317257231.25000769</v>
      </c>
      <c r="L92" s="24"/>
      <c r="M92" s="28"/>
    </row>
    <row r="93" spans="2:13" s="5" customFormat="1" ht="37.5" customHeight="1" x14ac:dyDescent="0.25">
      <c r="B93" s="38">
        <v>78</v>
      </c>
      <c r="C93" s="40">
        <v>44867</v>
      </c>
      <c r="D93" s="39">
        <v>144520</v>
      </c>
      <c r="E93" s="39" t="s">
        <v>24</v>
      </c>
      <c r="F93" s="42">
        <v>0</v>
      </c>
      <c r="G93" s="41">
        <v>44952.45</v>
      </c>
      <c r="H93" s="53">
        <f t="shared" si="1"/>
        <v>317212278.8000077</v>
      </c>
      <c r="L93" s="24"/>
      <c r="M93" s="28"/>
    </row>
    <row r="94" spans="2:13" s="5" customFormat="1" ht="37.5" customHeight="1" x14ac:dyDescent="0.25">
      <c r="B94" s="38">
        <v>79</v>
      </c>
      <c r="C94" s="40">
        <v>44867</v>
      </c>
      <c r="D94" s="39">
        <v>144520</v>
      </c>
      <c r="E94" s="39" t="s">
        <v>24</v>
      </c>
      <c r="F94" s="42">
        <v>0</v>
      </c>
      <c r="G94" s="41">
        <v>735932.15</v>
      </c>
      <c r="H94" s="53">
        <f t="shared" si="1"/>
        <v>316476346.65000772</v>
      </c>
      <c r="L94" s="24"/>
      <c r="M94" s="28"/>
    </row>
    <row r="95" spans="2:13" s="5" customFormat="1" ht="37.5" customHeight="1" x14ac:dyDescent="0.25">
      <c r="B95" s="38">
        <v>80</v>
      </c>
      <c r="C95" s="40">
        <v>44867</v>
      </c>
      <c r="D95" s="39">
        <v>144519</v>
      </c>
      <c r="E95" s="39" t="s">
        <v>24</v>
      </c>
      <c r="F95" s="42">
        <v>0</v>
      </c>
      <c r="G95" s="41">
        <v>13696.27</v>
      </c>
      <c r="H95" s="53">
        <f t="shared" si="1"/>
        <v>316462650.38000774</v>
      </c>
      <c r="L95" s="24"/>
      <c r="M95" s="28"/>
    </row>
    <row r="96" spans="2:13" s="5" customFormat="1" ht="37.5" customHeight="1" x14ac:dyDescent="0.25">
      <c r="B96" s="38">
        <v>81</v>
      </c>
      <c r="C96" s="40">
        <v>44867</v>
      </c>
      <c r="D96" s="39">
        <v>144519</v>
      </c>
      <c r="E96" s="39" t="s">
        <v>24</v>
      </c>
      <c r="F96" s="42">
        <v>0</v>
      </c>
      <c r="G96" s="41">
        <v>56571.55</v>
      </c>
      <c r="H96" s="53">
        <f t="shared" si="1"/>
        <v>316406078.83000773</v>
      </c>
      <c r="L96" s="24"/>
      <c r="M96" s="28"/>
    </row>
    <row r="97" spans="2:16" s="5" customFormat="1" ht="37.5" customHeight="1" x14ac:dyDescent="0.25">
      <c r="B97" s="38">
        <v>82</v>
      </c>
      <c r="C97" s="40">
        <v>44867</v>
      </c>
      <c r="D97" s="39">
        <v>144530</v>
      </c>
      <c r="E97" s="39" t="s">
        <v>24</v>
      </c>
      <c r="F97" s="42">
        <v>0</v>
      </c>
      <c r="G97" s="41">
        <v>2509912.08</v>
      </c>
      <c r="H97" s="53">
        <f t="shared" si="1"/>
        <v>313896166.75000775</v>
      </c>
      <c r="L97" s="24"/>
      <c r="M97" s="28"/>
    </row>
    <row r="98" spans="2:16" s="5" customFormat="1" ht="37.5" customHeight="1" x14ac:dyDescent="0.25">
      <c r="B98" s="38">
        <v>83</v>
      </c>
      <c r="C98" s="40">
        <v>44867</v>
      </c>
      <c r="D98" s="39">
        <v>144529</v>
      </c>
      <c r="E98" s="39" t="s">
        <v>24</v>
      </c>
      <c r="F98" s="42">
        <v>0</v>
      </c>
      <c r="G98" s="41">
        <v>2115253.86</v>
      </c>
      <c r="H98" s="53">
        <f t="shared" si="1"/>
        <v>311780912.89000773</v>
      </c>
      <c r="L98" s="24"/>
      <c r="M98" s="28"/>
    </row>
    <row r="99" spans="2:16" s="5" customFormat="1" ht="37.5" customHeight="1" x14ac:dyDescent="0.25">
      <c r="B99" s="38">
        <v>84</v>
      </c>
      <c r="C99" s="40">
        <v>44867</v>
      </c>
      <c r="D99" s="39">
        <v>144528</v>
      </c>
      <c r="E99" s="39" t="s">
        <v>24</v>
      </c>
      <c r="F99" s="42">
        <v>0</v>
      </c>
      <c r="G99" s="41">
        <v>2596543.75</v>
      </c>
      <c r="H99" s="53">
        <f t="shared" si="1"/>
        <v>309184369.14000773</v>
      </c>
      <c r="L99" s="24"/>
      <c r="M99" s="28"/>
      <c r="P99" s="51"/>
    </row>
    <row r="100" spans="2:16" s="5" customFormat="1" ht="37.5" customHeight="1" x14ac:dyDescent="0.25">
      <c r="B100" s="38">
        <v>85</v>
      </c>
      <c r="C100" s="40">
        <v>44867</v>
      </c>
      <c r="D100" s="39">
        <v>144527</v>
      </c>
      <c r="E100" s="39" t="s">
        <v>24</v>
      </c>
      <c r="F100" s="42">
        <v>0</v>
      </c>
      <c r="G100" s="41">
        <v>2551084.48</v>
      </c>
      <c r="H100" s="53">
        <f t="shared" si="1"/>
        <v>306633284.66000772</v>
      </c>
      <c r="L100" s="24"/>
      <c r="M100" s="28"/>
    </row>
    <row r="101" spans="2:16" s="5" customFormat="1" ht="37.5" customHeight="1" x14ac:dyDescent="0.25">
      <c r="B101" s="38">
        <v>86</v>
      </c>
      <c r="C101" s="40">
        <v>44867</v>
      </c>
      <c r="D101" s="39">
        <v>144526</v>
      </c>
      <c r="E101" s="39" t="s">
        <v>24</v>
      </c>
      <c r="F101" s="42">
        <v>0</v>
      </c>
      <c r="G101" s="41">
        <v>2246922.13</v>
      </c>
      <c r="H101" s="53">
        <f t="shared" si="1"/>
        <v>304386362.53000772</v>
      </c>
      <c r="L101" s="24"/>
      <c r="M101" s="28"/>
    </row>
    <row r="102" spans="2:16" s="5" customFormat="1" ht="37.5" customHeight="1" x14ac:dyDescent="0.25">
      <c r="B102" s="38">
        <v>87</v>
      </c>
      <c r="C102" s="40">
        <v>44867</v>
      </c>
      <c r="D102" s="39">
        <v>144525</v>
      </c>
      <c r="E102" s="39" t="s">
        <v>24</v>
      </c>
      <c r="F102" s="42">
        <v>0</v>
      </c>
      <c r="G102" s="41">
        <v>86029.2</v>
      </c>
      <c r="H102" s="53">
        <f t="shared" si="1"/>
        <v>304300333.33000773</v>
      </c>
      <c r="L102" s="24"/>
      <c r="M102" s="28"/>
    </row>
    <row r="103" spans="2:16" s="5" customFormat="1" ht="37.5" customHeight="1" x14ac:dyDescent="0.25">
      <c r="B103" s="38">
        <v>88</v>
      </c>
      <c r="C103" s="40">
        <v>44867</v>
      </c>
      <c r="D103" s="39">
        <v>144525</v>
      </c>
      <c r="E103" s="39" t="s">
        <v>24</v>
      </c>
      <c r="F103" s="42">
        <v>0</v>
      </c>
      <c r="G103" s="41">
        <v>355338</v>
      </c>
      <c r="H103" s="53">
        <f t="shared" si="1"/>
        <v>303944995.33000773</v>
      </c>
      <c r="L103" s="24"/>
      <c r="M103" s="28"/>
    </row>
    <row r="104" spans="2:16" s="5" customFormat="1" ht="37.5" customHeight="1" x14ac:dyDescent="0.25">
      <c r="B104" s="38">
        <v>89</v>
      </c>
      <c r="C104" s="40">
        <v>44867</v>
      </c>
      <c r="D104" s="39">
        <v>144524</v>
      </c>
      <c r="E104" s="39" t="s">
        <v>24</v>
      </c>
      <c r="F104" s="42">
        <v>0</v>
      </c>
      <c r="G104" s="41">
        <v>97499.76</v>
      </c>
      <c r="H104" s="53">
        <f t="shared" si="1"/>
        <v>303847495.57000774</v>
      </c>
      <c r="L104" s="24"/>
      <c r="M104" s="28"/>
    </row>
    <row r="105" spans="2:16" s="5" customFormat="1" ht="37.5" customHeight="1" x14ac:dyDescent="0.25">
      <c r="B105" s="38">
        <v>90</v>
      </c>
      <c r="C105" s="40">
        <v>44867</v>
      </c>
      <c r="D105" s="39">
        <v>144524</v>
      </c>
      <c r="E105" s="39" t="s">
        <v>24</v>
      </c>
      <c r="F105" s="42">
        <v>0</v>
      </c>
      <c r="G105" s="41">
        <v>250532.86</v>
      </c>
      <c r="H105" s="53">
        <f t="shared" si="1"/>
        <v>303596962.71000773</v>
      </c>
      <c r="L105" s="24"/>
      <c r="M105" s="28"/>
    </row>
    <row r="106" spans="2:16" s="5" customFormat="1" ht="37.5" customHeight="1" x14ac:dyDescent="0.25">
      <c r="B106" s="38">
        <v>91</v>
      </c>
      <c r="C106" s="40">
        <v>44867</v>
      </c>
      <c r="D106" s="39">
        <v>144523</v>
      </c>
      <c r="E106" s="39" t="s">
        <v>24</v>
      </c>
      <c r="F106" s="42">
        <v>0</v>
      </c>
      <c r="G106" s="41">
        <v>7824.56</v>
      </c>
      <c r="H106" s="53">
        <f t="shared" si="1"/>
        <v>303589138.15000772</v>
      </c>
      <c r="L106" s="24"/>
      <c r="M106" s="28"/>
    </row>
    <row r="107" spans="2:16" s="5" customFormat="1" ht="37.5" customHeight="1" x14ac:dyDescent="0.25">
      <c r="B107" s="38">
        <v>92</v>
      </c>
      <c r="C107" s="40">
        <v>44867</v>
      </c>
      <c r="D107" s="39">
        <v>144523</v>
      </c>
      <c r="E107" s="39" t="s">
        <v>24</v>
      </c>
      <c r="F107" s="42">
        <v>0</v>
      </c>
      <c r="G107" s="41">
        <v>74062.320000000007</v>
      </c>
      <c r="H107" s="53">
        <f t="shared" si="1"/>
        <v>303515075.83000773</v>
      </c>
      <c r="L107" s="24"/>
      <c r="M107" s="28"/>
    </row>
    <row r="108" spans="2:16" s="5" customFormat="1" ht="37.5" customHeight="1" x14ac:dyDescent="0.25">
      <c r="B108" s="38">
        <v>93</v>
      </c>
      <c r="C108" s="40">
        <v>44867</v>
      </c>
      <c r="D108" s="39">
        <v>144522</v>
      </c>
      <c r="E108" s="39" t="s">
        <v>24</v>
      </c>
      <c r="F108" s="42">
        <v>0</v>
      </c>
      <c r="G108" s="41">
        <v>28583.11</v>
      </c>
      <c r="H108" s="53">
        <f t="shared" si="1"/>
        <v>303486492.72000772</v>
      </c>
      <c r="L108" s="24"/>
      <c r="M108" s="28"/>
    </row>
    <row r="109" spans="2:16" s="5" customFormat="1" ht="37.5" customHeight="1" x14ac:dyDescent="0.25">
      <c r="B109" s="38">
        <v>94</v>
      </c>
      <c r="C109" s="40">
        <v>44867</v>
      </c>
      <c r="D109" s="39">
        <v>144522</v>
      </c>
      <c r="E109" s="39" t="s">
        <v>24</v>
      </c>
      <c r="F109" s="42">
        <v>0</v>
      </c>
      <c r="G109" s="41">
        <v>175291.83</v>
      </c>
      <c r="H109" s="53">
        <f t="shared" si="1"/>
        <v>303311200.89000773</v>
      </c>
      <c r="L109" s="24"/>
      <c r="M109" s="28"/>
    </row>
    <row r="110" spans="2:16" s="5" customFormat="1" ht="37.5" customHeight="1" x14ac:dyDescent="0.25">
      <c r="B110" s="38">
        <v>95</v>
      </c>
      <c r="C110" s="40">
        <v>44867</v>
      </c>
      <c r="D110" s="39">
        <v>144531</v>
      </c>
      <c r="E110" s="39" t="s">
        <v>24</v>
      </c>
      <c r="F110" s="42">
        <v>0</v>
      </c>
      <c r="G110" s="41">
        <v>1979074.23</v>
      </c>
      <c r="H110" s="53">
        <f t="shared" si="1"/>
        <v>301332126.66000772</v>
      </c>
      <c r="L110" s="24"/>
      <c r="M110" s="28"/>
    </row>
    <row r="111" spans="2:16" s="5" customFormat="1" ht="37.5" customHeight="1" x14ac:dyDescent="0.25">
      <c r="B111" s="38">
        <v>96</v>
      </c>
      <c r="C111" s="40">
        <v>44867</v>
      </c>
      <c r="D111" s="39">
        <v>144496</v>
      </c>
      <c r="E111" s="39" t="s">
        <v>24</v>
      </c>
      <c r="F111" s="42">
        <v>0</v>
      </c>
      <c r="G111" s="41">
        <v>2148696.9300000002</v>
      </c>
      <c r="H111" s="53">
        <f t="shared" si="1"/>
        <v>299183429.73000771</v>
      </c>
      <c r="L111" s="24"/>
      <c r="M111" s="28"/>
    </row>
    <row r="112" spans="2:16" s="5" customFormat="1" ht="37.5" customHeight="1" x14ac:dyDescent="0.25">
      <c r="B112" s="38">
        <v>97</v>
      </c>
      <c r="C112" s="40">
        <v>44867</v>
      </c>
      <c r="D112" s="39">
        <v>39703</v>
      </c>
      <c r="E112" s="39" t="s">
        <v>23</v>
      </c>
      <c r="F112" s="42">
        <v>29025010.25</v>
      </c>
      <c r="G112" s="41">
        <v>0</v>
      </c>
      <c r="H112" s="53">
        <f t="shared" si="1"/>
        <v>328208439.98000771</v>
      </c>
      <c r="L112" s="24"/>
      <c r="M112" s="28"/>
    </row>
    <row r="113" spans="2:13" s="5" customFormat="1" ht="37.5" customHeight="1" x14ac:dyDescent="0.25">
      <c r="B113" s="38">
        <v>98</v>
      </c>
      <c r="C113" s="40">
        <v>44868</v>
      </c>
      <c r="D113" s="39">
        <v>145183</v>
      </c>
      <c r="E113" s="39" t="s">
        <v>24</v>
      </c>
      <c r="F113" s="42">
        <v>0</v>
      </c>
      <c r="G113" s="41">
        <v>2339142.46</v>
      </c>
      <c r="H113" s="53">
        <f t="shared" si="1"/>
        <v>325869297.52000773</v>
      </c>
      <c r="L113" s="24"/>
      <c r="M113" s="28"/>
    </row>
    <row r="114" spans="2:13" s="5" customFormat="1" ht="37.5" customHeight="1" x14ac:dyDescent="0.25">
      <c r="B114" s="38">
        <v>99</v>
      </c>
      <c r="C114" s="40">
        <v>44868</v>
      </c>
      <c r="D114" s="39">
        <v>145185</v>
      </c>
      <c r="E114" s="39" t="s">
        <v>24</v>
      </c>
      <c r="F114" s="42">
        <v>0</v>
      </c>
      <c r="G114" s="41">
        <v>173489.69</v>
      </c>
      <c r="H114" s="53">
        <f t="shared" si="1"/>
        <v>325695807.83000773</v>
      </c>
      <c r="L114" s="24"/>
      <c r="M114" s="28"/>
    </row>
    <row r="115" spans="2:13" s="5" customFormat="1" ht="37.5" customHeight="1" x14ac:dyDescent="0.25">
      <c r="B115" s="38">
        <v>100</v>
      </c>
      <c r="C115" s="40">
        <v>44868</v>
      </c>
      <c r="D115" s="39">
        <v>145185</v>
      </c>
      <c r="E115" s="39" t="s">
        <v>24</v>
      </c>
      <c r="F115" s="42">
        <v>0</v>
      </c>
      <c r="G115" s="41">
        <v>716587.85</v>
      </c>
      <c r="H115" s="53">
        <f t="shared" si="1"/>
        <v>324979219.98000771</v>
      </c>
      <c r="L115" s="24"/>
      <c r="M115" s="28"/>
    </row>
    <row r="116" spans="2:13" s="5" customFormat="1" ht="37.5" customHeight="1" x14ac:dyDescent="0.25">
      <c r="B116" s="38">
        <v>101</v>
      </c>
      <c r="C116" s="40">
        <v>44868</v>
      </c>
      <c r="D116" s="39">
        <v>145225</v>
      </c>
      <c r="E116" s="39" t="s">
        <v>24</v>
      </c>
      <c r="F116" s="42">
        <v>0</v>
      </c>
      <c r="G116" s="41">
        <v>22719.58</v>
      </c>
      <c r="H116" s="53">
        <f t="shared" si="1"/>
        <v>324956500.40000772</v>
      </c>
      <c r="L116" s="24"/>
      <c r="M116" s="28"/>
    </row>
    <row r="117" spans="2:13" s="5" customFormat="1" ht="37.5" customHeight="1" x14ac:dyDescent="0.25">
      <c r="B117" s="38">
        <v>102</v>
      </c>
      <c r="C117" s="40">
        <v>44868</v>
      </c>
      <c r="D117" s="39">
        <v>145225</v>
      </c>
      <c r="E117" s="39" t="s">
        <v>24</v>
      </c>
      <c r="F117" s="42">
        <v>0</v>
      </c>
      <c r="G117" s="41">
        <v>378462.73</v>
      </c>
      <c r="H117" s="53">
        <f t="shared" si="1"/>
        <v>324578037.67000771</v>
      </c>
      <c r="L117" s="24"/>
      <c r="M117" s="28"/>
    </row>
    <row r="118" spans="2:13" s="5" customFormat="1" ht="37.5" customHeight="1" x14ac:dyDescent="0.25">
      <c r="B118" s="38">
        <v>103</v>
      </c>
      <c r="C118" s="40">
        <v>44868</v>
      </c>
      <c r="D118" s="39">
        <v>145186</v>
      </c>
      <c r="E118" s="39" t="s">
        <v>24</v>
      </c>
      <c r="F118" s="42">
        <v>0</v>
      </c>
      <c r="G118" s="41">
        <v>111954.8</v>
      </c>
      <c r="H118" s="53">
        <f t="shared" si="1"/>
        <v>324466082.87000769</v>
      </c>
      <c r="L118" s="24"/>
      <c r="M118" s="28"/>
    </row>
    <row r="119" spans="2:13" s="5" customFormat="1" ht="37.5" customHeight="1" x14ac:dyDescent="0.25">
      <c r="B119" s="38">
        <v>104</v>
      </c>
      <c r="C119" s="40">
        <v>44868</v>
      </c>
      <c r="D119" s="39">
        <v>145186</v>
      </c>
      <c r="E119" s="39" t="s">
        <v>24</v>
      </c>
      <c r="F119" s="42">
        <v>0</v>
      </c>
      <c r="G119" s="41">
        <v>313614.03000000003</v>
      </c>
      <c r="H119" s="53">
        <f t="shared" si="1"/>
        <v>324152468.84000772</v>
      </c>
      <c r="L119" s="24"/>
      <c r="M119" s="28"/>
    </row>
    <row r="120" spans="2:13" s="5" customFormat="1" ht="37.5" customHeight="1" x14ac:dyDescent="0.25">
      <c r="B120" s="38">
        <v>105</v>
      </c>
      <c r="C120" s="40">
        <v>44868</v>
      </c>
      <c r="D120" s="39">
        <v>145190</v>
      </c>
      <c r="E120" s="39" t="s">
        <v>24</v>
      </c>
      <c r="F120" s="42">
        <v>0</v>
      </c>
      <c r="G120" s="41">
        <v>114742.39999999999</v>
      </c>
      <c r="H120" s="53">
        <f t="shared" si="1"/>
        <v>324037726.44000775</v>
      </c>
      <c r="L120" s="24"/>
      <c r="M120" s="28"/>
    </row>
    <row r="121" spans="2:13" s="5" customFormat="1" ht="37.5" customHeight="1" x14ac:dyDescent="0.25">
      <c r="B121" s="38">
        <v>106</v>
      </c>
      <c r="C121" s="40">
        <v>44868</v>
      </c>
      <c r="D121" s="39">
        <v>145190</v>
      </c>
      <c r="E121" s="39" t="s">
        <v>24</v>
      </c>
      <c r="F121" s="42">
        <v>0</v>
      </c>
      <c r="G121" s="41">
        <v>473936</v>
      </c>
      <c r="H121" s="53">
        <f t="shared" si="1"/>
        <v>323563790.44000775</v>
      </c>
      <c r="L121" s="24"/>
      <c r="M121" s="28"/>
    </row>
    <row r="122" spans="2:13" s="5" customFormat="1" ht="37.5" customHeight="1" x14ac:dyDescent="0.25">
      <c r="B122" s="38">
        <v>107</v>
      </c>
      <c r="C122" s="40">
        <v>44868</v>
      </c>
      <c r="D122" s="39">
        <v>145189</v>
      </c>
      <c r="E122" s="39" t="s">
        <v>24</v>
      </c>
      <c r="F122" s="42">
        <v>0</v>
      </c>
      <c r="G122" s="41">
        <v>50650.05</v>
      </c>
      <c r="H122" s="53">
        <f t="shared" si="1"/>
        <v>323513140.39000773</v>
      </c>
      <c r="L122" s="24"/>
      <c r="M122" s="28"/>
    </row>
    <row r="123" spans="2:13" s="5" customFormat="1" ht="37.5" customHeight="1" x14ac:dyDescent="0.25">
      <c r="B123" s="38">
        <v>108</v>
      </c>
      <c r="C123" s="40">
        <v>44868</v>
      </c>
      <c r="D123" s="39">
        <v>145189</v>
      </c>
      <c r="E123" s="39" t="s">
        <v>24</v>
      </c>
      <c r="F123" s="42">
        <v>0</v>
      </c>
      <c r="G123" s="41">
        <v>983837.42</v>
      </c>
      <c r="H123" s="53">
        <f t="shared" si="1"/>
        <v>322529302.97000772</v>
      </c>
      <c r="L123" s="24"/>
      <c r="M123" s="28"/>
    </row>
    <row r="124" spans="2:13" s="5" customFormat="1" ht="37.5" customHeight="1" x14ac:dyDescent="0.25">
      <c r="B124" s="38">
        <v>109</v>
      </c>
      <c r="C124" s="40">
        <v>44868</v>
      </c>
      <c r="D124" s="39">
        <v>145188</v>
      </c>
      <c r="E124" s="39" t="s">
        <v>24</v>
      </c>
      <c r="F124" s="42">
        <v>0</v>
      </c>
      <c r="G124" s="41">
        <v>19361.96</v>
      </c>
      <c r="H124" s="53">
        <f t="shared" si="1"/>
        <v>322509941.01000774</v>
      </c>
      <c r="L124" s="24"/>
      <c r="M124" s="28"/>
    </row>
    <row r="125" spans="2:13" s="5" customFormat="1" ht="37.5" customHeight="1" x14ac:dyDescent="0.25">
      <c r="B125" s="38">
        <v>110</v>
      </c>
      <c r="C125" s="40">
        <v>44868</v>
      </c>
      <c r="D125" s="39">
        <v>145188</v>
      </c>
      <c r="E125" s="39" t="s">
        <v>24</v>
      </c>
      <c r="F125" s="42">
        <v>0</v>
      </c>
      <c r="G125" s="41">
        <v>124274.24000000001</v>
      </c>
      <c r="H125" s="53">
        <f t="shared" si="1"/>
        <v>322385666.77000773</v>
      </c>
      <c r="L125" s="24"/>
      <c r="M125" s="28"/>
    </row>
    <row r="126" spans="2:13" s="5" customFormat="1" ht="37.5" customHeight="1" x14ac:dyDescent="0.25">
      <c r="B126" s="38">
        <v>111</v>
      </c>
      <c r="C126" s="40">
        <v>44868</v>
      </c>
      <c r="D126" s="39">
        <v>145187</v>
      </c>
      <c r="E126" s="39" t="s">
        <v>24</v>
      </c>
      <c r="F126" s="42">
        <v>0</v>
      </c>
      <c r="G126" s="41">
        <v>184899.07</v>
      </c>
      <c r="H126" s="53">
        <f t="shared" si="1"/>
        <v>322200767.70000774</v>
      </c>
      <c r="L126" s="24"/>
      <c r="M126" s="28"/>
    </row>
    <row r="127" spans="2:13" s="5" customFormat="1" ht="37.5" customHeight="1" x14ac:dyDescent="0.25">
      <c r="B127" s="38">
        <v>112</v>
      </c>
      <c r="C127" s="40">
        <v>44868</v>
      </c>
      <c r="D127" s="39">
        <v>145187</v>
      </c>
      <c r="E127" s="39" t="s">
        <v>24</v>
      </c>
      <c r="F127" s="42">
        <v>0</v>
      </c>
      <c r="G127" s="41">
        <v>763713.55</v>
      </c>
      <c r="H127" s="53">
        <f t="shared" si="1"/>
        <v>321437054.15000772</v>
      </c>
      <c r="L127" s="24"/>
      <c r="M127" s="28"/>
    </row>
    <row r="128" spans="2:13" s="5" customFormat="1" ht="37.5" customHeight="1" x14ac:dyDescent="0.25">
      <c r="B128" s="38">
        <v>113</v>
      </c>
      <c r="C128" s="40">
        <v>44868</v>
      </c>
      <c r="D128" s="39">
        <v>145191</v>
      </c>
      <c r="E128" s="39" t="s">
        <v>24</v>
      </c>
      <c r="F128" s="42">
        <v>0</v>
      </c>
      <c r="G128" s="41">
        <v>110008.2</v>
      </c>
      <c r="H128" s="53">
        <f t="shared" si="1"/>
        <v>321327045.95000774</v>
      </c>
      <c r="L128" s="24"/>
      <c r="M128" s="28"/>
    </row>
    <row r="129" spans="2:13" s="5" customFormat="1" ht="37.5" customHeight="1" x14ac:dyDescent="0.25">
      <c r="B129" s="38">
        <v>114</v>
      </c>
      <c r="C129" s="40">
        <v>44868</v>
      </c>
      <c r="D129" s="39">
        <v>145191</v>
      </c>
      <c r="E129" s="39" t="s">
        <v>24</v>
      </c>
      <c r="F129" s="42">
        <v>0</v>
      </c>
      <c r="G129" s="41">
        <v>1965745.14</v>
      </c>
      <c r="H129" s="53">
        <f t="shared" si="1"/>
        <v>319361300.81000775</v>
      </c>
      <c r="L129" s="24"/>
      <c r="M129" s="28"/>
    </row>
    <row r="130" spans="2:13" s="5" customFormat="1" ht="37.5" customHeight="1" x14ac:dyDescent="0.25">
      <c r="B130" s="38">
        <v>115</v>
      </c>
      <c r="C130" s="40">
        <v>44868</v>
      </c>
      <c r="D130" s="39">
        <v>145197</v>
      </c>
      <c r="E130" s="39" t="s">
        <v>24</v>
      </c>
      <c r="F130" s="42">
        <v>0</v>
      </c>
      <c r="G130" s="41">
        <v>70540.37</v>
      </c>
      <c r="H130" s="53">
        <f t="shared" si="1"/>
        <v>319290760.44000775</v>
      </c>
      <c r="L130" s="24"/>
      <c r="M130" s="28"/>
    </row>
    <row r="131" spans="2:13" s="5" customFormat="1" ht="37.5" customHeight="1" x14ac:dyDescent="0.25">
      <c r="B131" s="38">
        <v>116</v>
      </c>
      <c r="C131" s="40">
        <v>44868</v>
      </c>
      <c r="D131" s="39">
        <v>145197</v>
      </c>
      <c r="E131" s="39" t="s">
        <v>24</v>
      </c>
      <c r="F131" s="42">
        <v>0</v>
      </c>
      <c r="G131" s="41">
        <v>1261261.8700000001</v>
      </c>
      <c r="H131" s="53">
        <f t="shared" si="1"/>
        <v>318029498.57000774</v>
      </c>
      <c r="L131" s="24"/>
      <c r="M131" s="28"/>
    </row>
    <row r="132" spans="2:13" s="5" customFormat="1" ht="37.5" customHeight="1" x14ac:dyDescent="0.25">
      <c r="B132" s="38">
        <v>117</v>
      </c>
      <c r="C132" s="40">
        <v>44868</v>
      </c>
      <c r="D132" s="39">
        <v>145196</v>
      </c>
      <c r="E132" s="39" t="s">
        <v>24</v>
      </c>
      <c r="F132" s="42">
        <v>0</v>
      </c>
      <c r="G132" s="41">
        <v>16275.28</v>
      </c>
      <c r="H132" s="53">
        <f t="shared" si="1"/>
        <v>318013223.29000777</v>
      </c>
      <c r="L132" s="24"/>
      <c r="M132" s="28"/>
    </row>
    <row r="133" spans="2:13" s="5" customFormat="1" ht="37.5" customHeight="1" x14ac:dyDescent="0.25">
      <c r="B133" s="38">
        <v>118</v>
      </c>
      <c r="C133" s="40">
        <v>44868</v>
      </c>
      <c r="D133" s="39">
        <v>145196</v>
      </c>
      <c r="E133" s="39" t="s">
        <v>24</v>
      </c>
      <c r="F133" s="42">
        <v>0</v>
      </c>
      <c r="G133" s="41">
        <v>1904207.76</v>
      </c>
      <c r="H133" s="53">
        <f t="shared" si="1"/>
        <v>316109015.53000778</v>
      </c>
      <c r="L133" s="24"/>
      <c r="M133" s="28"/>
    </row>
    <row r="134" spans="2:13" s="5" customFormat="1" ht="37.5" customHeight="1" x14ac:dyDescent="0.25">
      <c r="B134" s="38">
        <v>119</v>
      </c>
      <c r="C134" s="40">
        <v>44868</v>
      </c>
      <c r="D134" s="39">
        <v>145195</v>
      </c>
      <c r="E134" s="39" t="s">
        <v>24</v>
      </c>
      <c r="F134" s="42">
        <v>0</v>
      </c>
      <c r="G134" s="41">
        <v>119082.19</v>
      </c>
      <c r="H134" s="53">
        <f t="shared" si="1"/>
        <v>315989933.34000778</v>
      </c>
      <c r="L134" s="24"/>
      <c r="M134" s="28"/>
    </row>
    <row r="135" spans="2:13" s="5" customFormat="1" ht="37.5" customHeight="1" x14ac:dyDescent="0.25">
      <c r="B135" s="38">
        <v>120</v>
      </c>
      <c r="C135" s="40">
        <v>44868</v>
      </c>
      <c r="D135" s="39">
        <v>145195</v>
      </c>
      <c r="E135" s="39" t="s">
        <v>24</v>
      </c>
      <c r="F135" s="42">
        <v>0</v>
      </c>
      <c r="G135" s="41">
        <v>2296627.79</v>
      </c>
      <c r="H135" s="53">
        <f t="shared" si="1"/>
        <v>313693305.55000776</v>
      </c>
      <c r="L135" s="24"/>
      <c r="M135" s="28"/>
    </row>
    <row r="136" spans="2:13" s="5" customFormat="1" ht="37.5" customHeight="1" x14ac:dyDescent="0.25">
      <c r="B136" s="38">
        <v>121</v>
      </c>
      <c r="C136" s="40">
        <v>44868</v>
      </c>
      <c r="D136" s="39">
        <v>145194</v>
      </c>
      <c r="E136" s="39" t="s">
        <v>24</v>
      </c>
      <c r="F136" s="42">
        <v>0</v>
      </c>
      <c r="G136" s="41">
        <v>12983.75</v>
      </c>
      <c r="H136" s="53">
        <f t="shared" si="1"/>
        <v>313680321.80000776</v>
      </c>
      <c r="L136" s="24"/>
      <c r="M136" s="28"/>
    </row>
    <row r="137" spans="2:13" s="5" customFormat="1" ht="37.5" customHeight="1" x14ac:dyDescent="0.25">
      <c r="B137" s="38">
        <v>122</v>
      </c>
      <c r="C137" s="40">
        <v>44868</v>
      </c>
      <c r="D137" s="39">
        <v>145194</v>
      </c>
      <c r="E137" s="39" t="s">
        <v>24</v>
      </c>
      <c r="F137" s="42">
        <v>0</v>
      </c>
      <c r="G137" s="41">
        <v>293432.75</v>
      </c>
      <c r="H137" s="53">
        <f t="shared" si="1"/>
        <v>313386889.05000776</v>
      </c>
      <c r="L137" s="24"/>
      <c r="M137" s="28"/>
    </row>
    <row r="138" spans="2:13" s="5" customFormat="1" ht="37.5" customHeight="1" x14ac:dyDescent="0.25">
      <c r="B138" s="38">
        <v>123</v>
      </c>
      <c r="C138" s="40">
        <v>44868</v>
      </c>
      <c r="D138" s="39">
        <v>145193</v>
      </c>
      <c r="E138" s="39" t="s">
        <v>24</v>
      </c>
      <c r="F138" s="42">
        <v>0</v>
      </c>
      <c r="G138" s="41">
        <v>176314.85</v>
      </c>
      <c r="H138" s="53">
        <f t="shared" si="1"/>
        <v>313210574.20000774</v>
      </c>
      <c r="L138" s="24"/>
      <c r="M138" s="28"/>
    </row>
    <row r="139" spans="2:13" s="5" customFormat="1" ht="37.5" customHeight="1" x14ac:dyDescent="0.25">
      <c r="B139" s="38">
        <v>124</v>
      </c>
      <c r="C139" s="40">
        <v>44868</v>
      </c>
      <c r="D139" s="39">
        <v>145193</v>
      </c>
      <c r="E139" s="39" t="s">
        <v>24</v>
      </c>
      <c r="F139" s="42">
        <v>0</v>
      </c>
      <c r="G139" s="41">
        <v>3038585.83</v>
      </c>
      <c r="H139" s="53">
        <f t="shared" si="1"/>
        <v>310171988.37000775</v>
      </c>
      <c r="L139" s="24"/>
      <c r="M139" s="28"/>
    </row>
    <row r="140" spans="2:13" s="5" customFormat="1" ht="37.5" customHeight="1" x14ac:dyDescent="0.25">
      <c r="B140" s="38">
        <v>125</v>
      </c>
      <c r="C140" s="40">
        <v>44868</v>
      </c>
      <c r="D140" s="39">
        <v>145192</v>
      </c>
      <c r="E140" s="39" t="s">
        <v>24</v>
      </c>
      <c r="F140" s="42">
        <v>0</v>
      </c>
      <c r="G140" s="41">
        <v>424760.85</v>
      </c>
      <c r="H140" s="53">
        <f t="shared" si="1"/>
        <v>309747227.52000773</v>
      </c>
      <c r="L140" s="24"/>
      <c r="M140" s="28"/>
    </row>
    <row r="141" spans="2:13" s="5" customFormat="1" ht="37.5" customHeight="1" x14ac:dyDescent="0.25">
      <c r="B141" s="38">
        <v>126</v>
      </c>
      <c r="C141" s="40">
        <v>44868</v>
      </c>
      <c r="D141" s="39">
        <v>145192</v>
      </c>
      <c r="E141" s="39" t="s">
        <v>24</v>
      </c>
      <c r="F141" s="42">
        <v>0</v>
      </c>
      <c r="G141" s="41">
        <v>2885729.6</v>
      </c>
      <c r="H141" s="53">
        <f t="shared" si="1"/>
        <v>306861497.92000771</v>
      </c>
      <c r="L141" s="24"/>
      <c r="M141" s="28"/>
    </row>
    <row r="142" spans="2:13" s="5" customFormat="1" ht="37.5" customHeight="1" x14ac:dyDescent="0.25">
      <c r="B142" s="38">
        <v>127</v>
      </c>
      <c r="C142" s="40">
        <v>44868</v>
      </c>
      <c r="D142" s="39">
        <v>145198</v>
      </c>
      <c r="E142" s="39" t="s">
        <v>24</v>
      </c>
      <c r="F142" s="42">
        <v>0</v>
      </c>
      <c r="G142" s="41">
        <v>29724.76</v>
      </c>
      <c r="H142" s="53">
        <f t="shared" si="1"/>
        <v>306831773.16000772</v>
      </c>
      <c r="L142" s="24"/>
      <c r="M142" s="28"/>
    </row>
    <row r="143" spans="2:13" s="5" customFormat="1" ht="37.5" customHeight="1" x14ac:dyDescent="0.25">
      <c r="B143" s="38">
        <v>128</v>
      </c>
      <c r="C143" s="40">
        <v>44868</v>
      </c>
      <c r="D143" s="39">
        <v>145198</v>
      </c>
      <c r="E143" s="39" t="s">
        <v>24</v>
      </c>
      <c r="F143" s="42">
        <v>0</v>
      </c>
      <c r="G143" s="41">
        <v>437356.23</v>
      </c>
      <c r="H143" s="53">
        <f t="shared" si="1"/>
        <v>306394416.9300077</v>
      </c>
      <c r="L143" s="24"/>
      <c r="M143" s="28"/>
    </row>
    <row r="144" spans="2:13" s="5" customFormat="1" ht="37.5" customHeight="1" x14ac:dyDescent="0.25">
      <c r="B144" s="38">
        <v>129</v>
      </c>
      <c r="C144" s="40">
        <v>44868</v>
      </c>
      <c r="D144" s="39">
        <v>145221</v>
      </c>
      <c r="E144" s="39" t="s">
        <v>24</v>
      </c>
      <c r="F144" s="42">
        <v>0</v>
      </c>
      <c r="G144" s="41">
        <v>2726491.26</v>
      </c>
      <c r="H144" s="53">
        <f t="shared" si="1"/>
        <v>303667925.67000771</v>
      </c>
      <c r="L144" s="24"/>
      <c r="M144" s="28"/>
    </row>
    <row r="145" spans="2:13" s="5" customFormat="1" ht="37.5" customHeight="1" x14ac:dyDescent="0.25">
      <c r="B145" s="38">
        <v>130</v>
      </c>
      <c r="C145" s="40">
        <v>44868</v>
      </c>
      <c r="D145" s="39">
        <v>145211</v>
      </c>
      <c r="E145" s="39" t="s">
        <v>24</v>
      </c>
      <c r="F145" s="42">
        <v>0</v>
      </c>
      <c r="G145" s="41">
        <v>2560447.2200000002</v>
      </c>
      <c r="H145" s="53">
        <f t="shared" si="1"/>
        <v>301107478.45000768</v>
      </c>
      <c r="L145" s="24"/>
      <c r="M145" s="28"/>
    </row>
    <row r="146" spans="2:13" s="5" customFormat="1" ht="37.5" customHeight="1" x14ac:dyDescent="0.25">
      <c r="B146" s="38">
        <v>131</v>
      </c>
      <c r="C146" s="40">
        <v>44868</v>
      </c>
      <c r="D146" s="39">
        <v>145210</v>
      </c>
      <c r="E146" s="39" t="s">
        <v>24</v>
      </c>
      <c r="F146" s="42">
        <v>0</v>
      </c>
      <c r="G146" s="41">
        <v>1944591.38</v>
      </c>
      <c r="H146" s="53">
        <f t="shared" ref="H146:H209" si="2">H145+F146-G146</f>
        <v>299162887.07000768</v>
      </c>
      <c r="L146" s="24"/>
      <c r="M146" s="28"/>
    </row>
    <row r="147" spans="2:13" s="5" customFormat="1" ht="37.5" customHeight="1" x14ac:dyDescent="0.25">
      <c r="B147" s="38">
        <v>132</v>
      </c>
      <c r="C147" s="40">
        <v>44868</v>
      </c>
      <c r="D147" s="39">
        <v>145209</v>
      </c>
      <c r="E147" s="39" t="s">
        <v>24</v>
      </c>
      <c r="F147" s="42">
        <v>0</v>
      </c>
      <c r="G147" s="41">
        <v>1896271.06</v>
      </c>
      <c r="H147" s="53">
        <f t="shared" si="2"/>
        <v>297266616.01000768</v>
      </c>
      <c r="L147" s="24"/>
      <c r="M147" s="28"/>
    </row>
    <row r="148" spans="2:13" s="5" customFormat="1" ht="37.5" customHeight="1" x14ac:dyDescent="0.25">
      <c r="B148" s="38">
        <v>133</v>
      </c>
      <c r="C148" s="40">
        <v>44868</v>
      </c>
      <c r="D148" s="39">
        <v>145208</v>
      </c>
      <c r="E148" s="39" t="s">
        <v>24</v>
      </c>
      <c r="F148" s="42">
        <v>0</v>
      </c>
      <c r="G148" s="41">
        <v>1879426.02</v>
      </c>
      <c r="H148" s="53">
        <f t="shared" si="2"/>
        <v>295387189.9900077</v>
      </c>
      <c r="L148" s="24"/>
      <c r="M148" s="28"/>
    </row>
    <row r="149" spans="2:13" s="5" customFormat="1" ht="37.5" customHeight="1" x14ac:dyDescent="0.25">
      <c r="B149" s="38">
        <v>134</v>
      </c>
      <c r="C149" s="40">
        <v>44868</v>
      </c>
      <c r="D149" s="39">
        <v>145207</v>
      </c>
      <c r="E149" s="39" t="s">
        <v>24</v>
      </c>
      <c r="F149" s="42">
        <v>0</v>
      </c>
      <c r="G149" s="41">
        <v>1860537.57</v>
      </c>
      <c r="H149" s="53">
        <f t="shared" si="2"/>
        <v>293526652.42000771</v>
      </c>
      <c r="L149" s="24"/>
      <c r="M149" s="28"/>
    </row>
    <row r="150" spans="2:13" s="5" customFormat="1" ht="37.5" customHeight="1" x14ac:dyDescent="0.25">
      <c r="B150" s="38">
        <v>135</v>
      </c>
      <c r="C150" s="40">
        <v>44868</v>
      </c>
      <c r="D150" s="39">
        <v>145206</v>
      </c>
      <c r="E150" s="39" t="s">
        <v>24</v>
      </c>
      <c r="F150" s="42">
        <v>0</v>
      </c>
      <c r="G150" s="41">
        <v>93844.800000000003</v>
      </c>
      <c r="H150" s="53">
        <f t="shared" si="2"/>
        <v>293432807.62000769</v>
      </c>
      <c r="L150" s="24"/>
      <c r="M150" s="28"/>
    </row>
    <row r="151" spans="2:13" s="5" customFormat="1" ht="37.5" customHeight="1" x14ac:dyDescent="0.25">
      <c r="B151" s="38">
        <v>136</v>
      </c>
      <c r="C151" s="40">
        <v>44868</v>
      </c>
      <c r="D151" s="39">
        <v>145206</v>
      </c>
      <c r="E151" s="39" t="s">
        <v>24</v>
      </c>
      <c r="F151" s="42">
        <v>0</v>
      </c>
      <c r="G151" s="41">
        <v>2120892.48</v>
      </c>
      <c r="H151" s="53">
        <f t="shared" si="2"/>
        <v>291311915.14000767</v>
      </c>
      <c r="L151" s="24"/>
      <c r="M151" s="28"/>
    </row>
    <row r="152" spans="2:13" s="5" customFormat="1" ht="37.5" customHeight="1" x14ac:dyDescent="0.25">
      <c r="B152" s="38">
        <v>137</v>
      </c>
      <c r="C152" s="40">
        <v>44868</v>
      </c>
      <c r="D152" s="39">
        <v>145205</v>
      </c>
      <c r="E152" s="39" t="s">
        <v>24</v>
      </c>
      <c r="F152" s="42">
        <v>0</v>
      </c>
      <c r="G152" s="41">
        <v>14200.2</v>
      </c>
      <c r="H152" s="53">
        <f t="shared" si="2"/>
        <v>291297714.94000769</v>
      </c>
      <c r="L152" s="24"/>
      <c r="M152" s="28"/>
    </row>
    <row r="153" spans="2:13" s="5" customFormat="1" ht="37.5" customHeight="1" x14ac:dyDescent="0.25">
      <c r="B153" s="38">
        <v>138</v>
      </c>
      <c r="C153" s="40">
        <v>44868</v>
      </c>
      <c r="D153" s="39">
        <v>145205</v>
      </c>
      <c r="E153" s="39" t="s">
        <v>24</v>
      </c>
      <c r="F153" s="42">
        <v>0</v>
      </c>
      <c r="G153" s="41">
        <v>320924.52</v>
      </c>
      <c r="H153" s="53">
        <f t="shared" si="2"/>
        <v>290976790.42000771</v>
      </c>
      <c r="L153" s="24"/>
      <c r="M153" s="28"/>
    </row>
    <row r="154" spans="2:13" s="5" customFormat="1" ht="37.5" customHeight="1" x14ac:dyDescent="0.25">
      <c r="B154" s="38">
        <v>139</v>
      </c>
      <c r="C154" s="40">
        <v>44868</v>
      </c>
      <c r="D154" s="39">
        <v>145204</v>
      </c>
      <c r="E154" s="39" t="s">
        <v>24</v>
      </c>
      <c r="F154" s="42">
        <v>0</v>
      </c>
      <c r="G154" s="41">
        <v>21703.89</v>
      </c>
      <c r="H154" s="53">
        <f t="shared" si="2"/>
        <v>290955086.53000772</v>
      </c>
      <c r="L154" s="24"/>
      <c r="M154" s="28"/>
    </row>
    <row r="155" spans="2:13" s="5" customFormat="1" ht="37.5" customHeight="1" x14ac:dyDescent="0.25">
      <c r="B155" s="38">
        <v>140</v>
      </c>
      <c r="C155" s="40">
        <v>44868</v>
      </c>
      <c r="D155" s="39">
        <v>145204</v>
      </c>
      <c r="E155" s="39" t="s">
        <v>24</v>
      </c>
      <c r="F155" s="42">
        <v>0</v>
      </c>
      <c r="G155" s="41">
        <v>433911.27</v>
      </c>
      <c r="H155" s="53">
        <f t="shared" si="2"/>
        <v>290521175.26000774</v>
      </c>
      <c r="L155" s="24"/>
      <c r="M155" s="28"/>
    </row>
    <row r="156" spans="2:13" s="5" customFormat="1" ht="37.5" customHeight="1" x14ac:dyDescent="0.25">
      <c r="B156" s="38">
        <v>141</v>
      </c>
      <c r="C156" s="40">
        <v>44868</v>
      </c>
      <c r="D156" s="39">
        <v>145203</v>
      </c>
      <c r="E156" s="39" t="s">
        <v>24</v>
      </c>
      <c r="F156" s="42">
        <v>0</v>
      </c>
      <c r="G156" s="41">
        <v>103235.04</v>
      </c>
      <c r="H156" s="53">
        <f t="shared" si="2"/>
        <v>290417940.22000772</v>
      </c>
      <c r="L156" s="24"/>
      <c r="M156" s="28"/>
    </row>
    <row r="157" spans="2:13" s="5" customFormat="1" ht="37.5" customHeight="1" x14ac:dyDescent="0.25">
      <c r="B157" s="38">
        <v>142</v>
      </c>
      <c r="C157" s="40">
        <v>44868</v>
      </c>
      <c r="D157" s="39">
        <v>145203</v>
      </c>
      <c r="E157" s="39" t="s">
        <v>24</v>
      </c>
      <c r="F157" s="42">
        <v>0</v>
      </c>
      <c r="G157" s="41">
        <v>253930.92</v>
      </c>
      <c r="H157" s="53">
        <f t="shared" si="2"/>
        <v>290164009.3000077</v>
      </c>
      <c r="L157" s="24"/>
      <c r="M157" s="28"/>
    </row>
    <row r="158" spans="2:13" s="5" customFormat="1" ht="37.5" customHeight="1" x14ac:dyDescent="0.25">
      <c r="B158" s="38">
        <v>143</v>
      </c>
      <c r="C158" s="40">
        <v>44868</v>
      </c>
      <c r="D158" s="39">
        <v>145202</v>
      </c>
      <c r="E158" s="39" t="s">
        <v>24</v>
      </c>
      <c r="F158" s="42">
        <v>0</v>
      </c>
      <c r="G158" s="41">
        <v>31433.25</v>
      </c>
      <c r="H158" s="53">
        <f t="shared" si="2"/>
        <v>290132576.0500077</v>
      </c>
      <c r="L158" s="24"/>
      <c r="M158" s="28"/>
    </row>
    <row r="159" spans="2:13" s="5" customFormat="1" ht="37.5" customHeight="1" x14ac:dyDescent="0.25">
      <c r="B159" s="38">
        <v>144</v>
      </c>
      <c r="C159" s="40">
        <v>44868</v>
      </c>
      <c r="D159" s="39">
        <v>145202</v>
      </c>
      <c r="E159" s="39" t="s">
        <v>24</v>
      </c>
      <c r="F159" s="42">
        <v>0</v>
      </c>
      <c r="G159" s="41">
        <v>710391.45</v>
      </c>
      <c r="H159" s="53">
        <f t="shared" si="2"/>
        <v>289422184.60000771</v>
      </c>
      <c r="L159" s="24"/>
      <c r="M159" s="28"/>
    </row>
    <row r="160" spans="2:13" s="5" customFormat="1" ht="37.5" customHeight="1" x14ac:dyDescent="0.25">
      <c r="B160" s="38">
        <v>145</v>
      </c>
      <c r="C160" s="40">
        <v>44868</v>
      </c>
      <c r="D160" s="39">
        <v>145201</v>
      </c>
      <c r="E160" s="39" t="s">
        <v>24</v>
      </c>
      <c r="F160" s="42">
        <v>0</v>
      </c>
      <c r="G160" s="41">
        <v>9129.75</v>
      </c>
      <c r="H160" s="53">
        <f t="shared" si="2"/>
        <v>289413054.85000771</v>
      </c>
      <c r="L160" s="24"/>
      <c r="M160" s="28"/>
    </row>
    <row r="161" spans="2:13" s="5" customFormat="1" ht="37.5" customHeight="1" x14ac:dyDescent="0.25">
      <c r="B161" s="38">
        <v>146</v>
      </c>
      <c r="C161" s="40">
        <v>44868</v>
      </c>
      <c r="D161" s="39">
        <v>145201</v>
      </c>
      <c r="E161" s="39" t="s">
        <v>24</v>
      </c>
      <c r="F161" s="42">
        <v>0</v>
      </c>
      <c r="G161" s="41">
        <v>206332.35</v>
      </c>
      <c r="H161" s="53">
        <f t="shared" si="2"/>
        <v>289206722.50000769</v>
      </c>
      <c r="L161" s="24"/>
      <c r="M161" s="28"/>
    </row>
    <row r="162" spans="2:13" s="5" customFormat="1" ht="37.5" customHeight="1" x14ac:dyDescent="0.25">
      <c r="B162" s="38">
        <v>147</v>
      </c>
      <c r="C162" s="40">
        <v>44868</v>
      </c>
      <c r="D162" s="39">
        <v>145200</v>
      </c>
      <c r="E162" s="39" t="s">
        <v>24</v>
      </c>
      <c r="F162" s="42">
        <v>0</v>
      </c>
      <c r="G162" s="41">
        <v>54444.49</v>
      </c>
      <c r="H162" s="53">
        <f t="shared" si="2"/>
        <v>289152278.01000768</v>
      </c>
      <c r="L162" s="24"/>
      <c r="M162" s="28"/>
    </row>
    <row r="163" spans="2:13" s="5" customFormat="1" ht="37.5" customHeight="1" x14ac:dyDescent="0.25">
      <c r="B163" s="38">
        <v>148</v>
      </c>
      <c r="C163" s="40">
        <v>44868</v>
      </c>
      <c r="D163" s="39">
        <v>145200</v>
      </c>
      <c r="E163" s="39" t="s">
        <v>24</v>
      </c>
      <c r="F163" s="42">
        <v>0</v>
      </c>
      <c r="G163" s="41">
        <v>175000.14</v>
      </c>
      <c r="H163" s="53">
        <f t="shared" si="2"/>
        <v>288977277.87000769</v>
      </c>
      <c r="L163" s="24"/>
      <c r="M163" s="28"/>
    </row>
    <row r="164" spans="2:13" s="5" customFormat="1" ht="37.5" customHeight="1" x14ac:dyDescent="0.25">
      <c r="B164" s="38">
        <v>149</v>
      </c>
      <c r="C164" s="40">
        <v>44868</v>
      </c>
      <c r="D164" s="39">
        <v>145199</v>
      </c>
      <c r="E164" s="39" t="s">
        <v>24</v>
      </c>
      <c r="F164" s="42">
        <v>0</v>
      </c>
      <c r="G164" s="41">
        <v>15852.71</v>
      </c>
      <c r="H164" s="53">
        <f t="shared" si="2"/>
        <v>288961425.16000772</v>
      </c>
      <c r="L164" s="24"/>
      <c r="M164" s="28"/>
    </row>
    <row r="165" spans="2:13" s="5" customFormat="1" ht="37.5" customHeight="1" x14ac:dyDescent="0.25">
      <c r="B165" s="38">
        <v>150</v>
      </c>
      <c r="C165" s="40">
        <v>44868</v>
      </c>
      <c r="D165" s="39">
        <v>145199</v>
      </c>
      <c r="E165" s="39" t="s">
        <v>24</v>
      </c>
      <c r="F165" s="42">
        <v>0</v>
      </c>
      <c r="G165" s="41">
        <v>114544.42</v>
      </c>
      <c r="H165" s="53">
        <f t="shared" si="2"/>
        <v>288846880.7400077</v>
      </c>
      <c r="L165" s="24"/>
      <c r="M165" s="28"/>
    </row>
    <row r="166" spans="2:13" s="5" customFormat="1" ht="37.5" customHeight="1" x14ac:dyDescent="0.25">
      <c r="B166" s="38">
        <v>151</v>
      </c>
      <c r="C166" s="40">
        <v>44868</v>
      </c>
      <c r="D166" s="39">
        <v>145212</v>
      </c>
      <c r="E166" s="39" t="s">
        <v>24</v>
      </c>
      <c r="F166" s="42">
        <v>0</v>
      </c>
      <c r="G166" s="41">
        <v>67606.02</v>
      </c>
      <c r="H166" s="53">
        <f t="shared" si="2"/>
        <v>288779274.72000772</v>
      </c>
      <c r="L166" s="24"/>
      <c r="M166" s="28"/>
    </row>
    <row r="167" spans="2:13" s="5" customFormat="1" ht="37.5" customHeight="1" x14ac:dyDescent="0.25">
      <c r="B167" s="38">
        <v>152</v>
      </c>
      <c r="C167" s="40">
        <v>44868</v>
      </c>
      <c r="D167" s="39">
        <v>145212</v>
      </c>
      <c r="E167" s="39" t="s">
        <v>24</v>
      </c>
      <c r="F167" s="42">
        <v>0</v>
      </c>
      <c r="G167" s="41">
        <v>1208795.6000000001</v>
      </c>
      <c r="H167" s="53">
        <f t="shared" si="2"/>
        <v>287570479.12000769</v>
      </c>
      <c r="L167" s="24"/>
      <c r="M167" s="28"/>
    </row>
    <row r="168" spans="2:13" s="5" customFormat="1" ht="37.5" customHeight="1" x14ac:dyDescent="0.25">
      <c r="B168" s="38">
        <v>153</v>
      </c>
      <c r="C168" s="40">
        <v>44868</v>
      </c>
      <c r="D168" s="39">
        <v>145220</v>
      </c>
      <c r="E168" s="39" t="s">
        <v>24</v>
      </c>
      <c r="F168" s="42">
        <v>0</v>
      </c>
      <c r="G168" s="41">
        <v>2683175.4300000002</v>
      </c>
      <c r="H168" s="53">
        <f t="shared" si="2"/>
        <v>284887303.69000769</v>
      </c>
      <c r="L168" s="24"/>
      <c r="M168" s="28"/>
    </row>
    <row r="169" spans="2:13" s="5" customFormat="1" ht="37.5" customHeight="1" x14ac:dyDescent="0.25">
      <c r="B169" s="38">
        <v>154</v>
      </c>
      <c r="C169" s="40">
        <v>44868</v>
      </c>
      <c r="D169" s="39">
        <v>145219</v>
      </c>
      <c r="E169" s="39" t="s">
        <v>24</v>
      </c>
      <c r="F169" s="42">
        <v>0</v>
      </c>
      <c r="G169" s="41">
        <v>2524897.35</v>
      </c>
      <c r="H169" s="53">
        <f t="shared" si="2"/>
        <v>282362406.34000766</v>
      </c>
      <c r="L169" s="24"/>
      <c r="M169" s="28"/>
    </row>
    <row r="170" spans="2:13" s="5" customFormat="1" ht="37.5" customHeight="1" x14ac:dyDescent="0.25">
      <c r="B170" s="38">
        <v>155</v>
      </c>
      <c r="C170" s="40">
        <v>44868</v>
      </c>
      <c r="D170" s="39">
        <v>145218</v>
      </c>
      <c r="E170" s="39" t="s">
        <v>24</v>
      </c>
      <c r="F170" s="42">
        <v>0</v>
      </c>
      <c r="G170" s="41">
        <v>3701819.89</v>
      </c>
      <c r="H170" s="53">
        <f t="shared" si="2"/>
        <v>278660586.45000768</v>
      </c>
      <c r="L170" s="24"/>
      <c r="M170" s="28"/>
    </row>
    <row r="171" spans="2:13" s="5" customFormat="1" ht="37.5" customHeight="1" x14ac:dyDescent="0.25">
      <c r="B171" s="38">
        <v>156</v>
      </c>
      <c r="C171" s="40">
        <v>44868</v>
      </c>
      <c r="D171" s="39">
        <v>145217</v>
      </c>
      <c r="E171" s="39" t="s">
        <v>24</v>
      </c>
      <c r="F171" s="42">
        <v>0</v>
      </c>
      <c r="G171" s="41">
        <v>2372245.5699999998</v>
      </c>
      <c r="H171" s="53">
        <f t="shared" si="2"/>
        <v>276288340.88000768</v>
      </c>
      <c r="L171" s="24"/>
      <c r="M171" s="28"/>
    </row>
    <row r="172" spans="2:13" s="5" customFormat="1" ht="37.5" customHeight="1" x14ac:dyDescent="0.25">
      <c r="B172" s="38">
        <v>157</v>
      </c>
      <c r="C172" s="40">
        <v>44868</v>
      </c>
      <c r="D172" s="39">
        <v>145216</v>
      </c>
      <c r="E172" s="39" t="s">
        <v>24</v>
      </c>
      <c r="F172" s="42">
        <v>0</v>
      </c>
      <c r="G172" s="41">
        <v>3631310.96</v>
      </c>
      <c r="H172" s="53">
        <f t="shared" si="2"/>
        <v>272657029.92000771</v>
      </c>
      <c r="L172" s="24"/>
      <c r="M172" s="28"/>
    </row>
    <row r="173" spans="2:13" s="5" customFormat="1" ht="37.5" customHeight="1" x14ac:dyDescent="0.25">
      <c r="B173" s="38">
        <v>158</v>
      </c>
      <c r="C173" s="40">
        <v>44868</v>
      </c>
      <c r="D173" s="39">
        <v>145215</v>
      </c>
      <c r="E173" s="39" t="s">
        <v>24</v>
      </c>
      <c r="F173" s="42">
        <v>0</v>
      </c>
      <c r="G173" s="41">
        <v>1920335.42</v>
      </c>
      <c r="H173" s="53">
        <f t="shared" si="2"/>
        <v>270736694.50000769</v>
      </c>
      <c r="L173" s="24"/>
      <c r="M173" s="28"/>
    </row>
    <row r="174" spans="2:13" s="5" customFormat="1" ht="37.5" customHeight="1" x14ac:dyDescent="0.25">
      <c r="B174" s="38">
        <v>159</v>
      </c>
      <c r="C174" s="40">
        <v>44868</v>
      </c>
      <c r="D174" s="39">
        <v>145214</v>
      </c>
      <c r="E174" s="39" t="s">
        <v>24</v>
      </c>
      <c r="F174" s="42">
        <v>0</v>
      </c>
      <c r="G174" s="41">
        <v>2791260.72</v>
      </c>
      <c r="H174" s="53">
        <f t="shared" si="2"/>
        <v>267945433.78000769</v>
      </c>
      <c r="L174" s="24"/>
      <c r="M174" s="28"/>
    </row>
    <row r="175" spans="2:13" s="5" customFormat="1" ht="37.5" customHeight="1" x14ac:dyDescent="0.25">
      <c r="B175" s="38">
        <v>160</v>
      </c>
      <c r="C175" s="40">
        <v>44868</v>
      </c>
      <c r="D175" s="39">
        <v>145213</v>
      </c>
      <c r="E175" s="39" t="s">
        <v>24</v>
      </c>
      <c r="F175" s="42">
        <v>0</v>
      </c>
      <c r="G175" s="41">
        <v>44136.08</v>
      </c>
      <c r="H175" s="53">
        <f t="shared" si="2"/>
        <v>267901297.70000768</v>
      </c>
      <c r="L175" s="24"/>
      <c r="M175" s="28"/>
    </row>
    <row r="176" spans="2:13" s="5" customFormat="1" ht="37.5" customHeight="1" x14ac:dyDescent="0.25">
      <c r="B176" s="38">
        <v>161</v>
      </c>
      <c r="C176" s="40">
        <v>44868</v>
      </c>
      <c r="D176" s="39">
        <v>145213</v>
      </c>
      <c r="E176" s="39" t="s">
        <v>24</v>
      </c>
      <c r="F176" s="42">
        <v>0</v>
      </c>
      <c r="G176" s="41">
        <v>921006.7</v>
      </c>
      <c r="H176" s="53">
        <f t="shared" si="2"/>
        <v>266980291.00000769</v>
      </c>
      <c r="L176" s="24"/>
      <c r="M176" s="28"/>
    </row>
    <row r="177" spans="2:13" s="5" customFormat="1" ht="37.5" customHeight="1" x14ac:dyDescent="0.25">
      <c r="B177" s="38">
        <v>162</v>
      </c>
      <c r="C177" s="40">
        <v>44868</v>
      </c>
      <c r="D177" s="39">
        <v>145222</v>
      </c>
      <c r="E177" s="39" t="s">
        <v>24</v>
      </c>
      <c r="F177" s="42">
        <v>0</v>
      </c>
      <c r="G177" s="41">
        <v>3006823.14</v>
      </c>
      <c r="H177" s="53">
        <f t="shared" si="2"/>
        <v>263973467.8600077</v>
      </c>
      <c r="L177" s="24"/>
      <c r="M177" s="28"/>
    </row>
    <row r="178" spans="2:13" s="5" customFormat="1" ht="37.5" customHeight="1" x14ac:dyDescent="0.25">
      <c r="B178" s="38">
        <v>163</v>
      </c>
      <c r="C178" s="40">
        <v>44868</v>
      </c>
      <c r="D178" s="39">
        <v>145224</v>
      </c>
      <c r="E178" s="39" t="s">
        <v>24</v>
      </c>
      <c r="F178" s="42">
        <v>0</v>
      </c>
      <c r="G178" s="41">
        <v>2587422.88</v>
      </c>
      <c r="H178" s="53">
        <f t="shared" si="2"/>
        <v>261386044.98000771</v>
      </c>
      <c r="L178" s="24"/>
      <c r="M178" s="28"/>
    </row>
    <row r="179" spans="2:13" s="5" customFormat="1" ht="37.5" customHeight="1" x14ac:dyDescent="0.25">
      <c r="B179" s="38">
        <v>164</v>
      </c>
      <c r="C179" s="40">
        <v>44868</v>
      </c>
      <c r="D179" s="39">
        <v>145223</v>
      </c>
      <c r="E179" s="39" t="s">
        <v>24</v>
      </c>
      <c r="F179" s="42">
        <v>0</v>
      </c>
      <c r="G179" s="41">
        <v>3010108.74</v>
      </c>
      <c r="H179" s="53">
        <f t="shared" si="2"/>
        <v>258375936.2400077</v>
      </c>
      <c r="L179" s="24"/>
      <c r="M179" s="28"/>
    </row>
    <row r="180" spans="2:13" s="5" customFormat="1" ht="37.5" customHeight="1" x14ac:dyDescent="0.25">
      <c r="B180" s="38">
        <v>165</v>
      </c>
      <c r="C180" s="40">
        <v>44868</v>
      </c>
      <c r="D180" s="39">
        <v>145184</v>
      </c>
      <c r="E180" s="39" t="s">
        <v>24</v>
      </c>
      <c r="F180" s="42">
        <v>0</v>
      </c>
      <c r="G180" s="41">
        <v>2518038.73</v>
      </c>
      <c r="H180" s="53">
        <f t="shared" si="2"/>
        <v>255857897.51000771</v>
      </c>
      <c r="L180" s="24"/>
      <c r="M180" s="28"/>
    </row>
    <row r="181" spans="2:13" s="5" customFormat="1" ht="37.5" customHeight="1" x14ac:dyDescent="0.25">
      <c r="B181" s="38">
        <v>166</v>
      </c>
      <c r="C181" s="40">
        <v>44868</v>
      </c>
      <c r="D181" s="39">
        <v>145613</v>
      </c>
      <c r="E181" s="39" t="s">
        <v>24</v>
      </c>
      <c r="F181" s="42">
        <v>0</v>
      </c>
      <c r="G181" s="41">
        <v>560682.98</v>
      </c>
      <c r="H181" s="53">
        <f t="shared" si="2"/>
        <v>255297214.53000772</v>
      </c>
      <c r="L181" s="24"/>
      <c r="M181" s="28"/>
    </row>
    <row r="182" spans="2:13" s="5" customFormat="1" ht="37.5" customHeight="1" x14ac:dyDescent="0.25">
      <c r="B182" s="38">
        <v>167</v>
      </c>
      <c r="C182" s="40">
        <v>44869</v>
      </c>
      <c r="D182" s="39">
        <v>39722</v>
      </c>
      <c r="E182" s="39" t="s">
        <v>23</v>
      </c>
      <c r="F182" s="42">
        <v>841400</v>
      </c>
      <c r="G182" s="41">
        <v>0</v>
      </c>
      <c r="H182" s="53">
        <f t="shared" si="2"/>
        <v>256138614.53000772</v>
      </c>
      <c r="L182" s="24"/>
      <c r="M182" s="28"/>
    </row>
    <row r="183" spans="2:13" s="5" customFormat="1" ht="37.5" customHeight="1" x14ac:dyDescent="0.25">
      <c r="B183" s="38">
        <v>168</v>
      </c>
      <c r="C183" s="40">
        <v>44869</v>
      </c>
      <c r="D183" s="39">
        <v>39723</v>
      </c>
      <c r="E183" s="39" t="s">
        <v>23</v>
      </c>
      <c r="F183" s="42">
        <v>64192858.079999998</v>
      </c>
      <c r="G183" s="41">
        <v>0</v>
      </c>
      <c r="H183" s="53">
        <f t="shared" si="2"/>
        <v>320331472.6100077</v>
      </c>
      <c r="L183" s="24"/>
      <c r="M183" s="28"/>
    </row>
    <row r="184" spans="2:13" s="5" customFormat="1" ht="37.5" customHeight="1" x14ac:dyDescent="0.25">
      <c r="B184" s="38">
        <v>169</v>
      </c>
      <c r="C184" s="40">
        <v>44869</v>
      </c>
      <c r="D184" s="39">
        <v>145834</v>
      </c>
      <c r="E184" s="39" t="s">
        <v>24</v>
      </c>
      <c r="F184" s="42">
        <v>0</v>
      </c>
      <c r="G184" s="41">
        <v>38429.93</v>
      </c>
      <c r="H184" s="53">
        <f t="shared" si="2"/>
        <v>320293042.6800077</v>
      </c>
      <c r="L184" s="24"/>
      <c r="M184" s="28"/>
    </row>
    <row r="185" spans="2:13" s="5" customFormat="1" ht="37.5" customHeight="1" x14ac:dyDescent="0.25">
      <c r="B185" s="38">
        <v>170</v>
      </c>
      <c r="C185" s="40">
        <v>44869</v>
      </c>
      <c r="D185" s="39">
        <v>145834</v>
      </c>
      <c r="E185" s="39" t="s">
        <v>24</v>
      </c>
      <c r="F185" s="42">
        <v>0</v>
      </c>
      <c r="G185" s="41">
        <v>571691.39</v>
      </c>
      <c r="H185" s="53">
        <f t="shared" si="2"/>
        <v>319721351.29000771</v>
      </c>
      <c r="L185" s="24"/>
      <c r="M185" s="28"/>
    </row>
    <row r="186" spans="2:13" s="5" customFormat="1" ht="37.5" customHeight="1" x14ac:dyDescent="0.25">
      <c r="B186" s="38">
        <v>171</v>
      </c>
      <c r="C186" s="40">
        <v>44869</v>
      </c>
      <c r="D186" s="39">
        <v>145836</v>
      </c>
      <c r="E186" s="39" t="s">
        <v>24</v>
      </c>
      <c r="F186" s="42">
        <v>0</v>
      </c>
      <c r="G186" s="41">
        <v>28814.1</v>
      </c>
      <c r="H186" s="53">
        <f t="shared" si="2"/>
        <v>319692537.19000769</v>
      </c>
      <c r="L186" s="24"/>
      <c r="M186" s="28"/>
    </row>
    <row r="187" spans="2:13" s="5" customFormat="1" ht="37.5" customHeight="1" x14ac:dyDescent="0.25">
      <c r="B187" s="38">
        <v>172</v>
      </c>
      <c r="C187" s="40">
        <v>44869</v>
      </c>
      <c r="D187" s="39">
        <v>145836</v>
      </c>
      <c r="E187" s="39" t="s">
        <v>24</v>
      </c>
      <c r="F187" s="42">
        <v>0</v>
      </c>
      <c r="G187" s="41">
        <v>457413.04</v>
      </c>
      <c r="H187" s="53">
        <f t="shared" si="2"/>
        <v>319235124.15000767</v>
      </c>
      <c r="L187" s="24"/>
      <c r="M187" s="28"/>
    </row>
    <row r="188" spans="2:13" s="5" customFormat="1" ht="37.5" customHeight="1" x14ac:dyDescent="0.25">
      <c r="B188" s="38">
        <v>173</v>
      </c>
      <c r="C188" s="40">
        <v>44869</v>
      </c>
      <c r="D188" s="39">
        <v>145866</v>
      </c>
      <c r="E188" s="39" t="s">
        <v>24</v>
      </c>
      <c r="F188" s="42">
        <v>0</v>
      </c>
      <c r="G188" s="41">
        <v>18021.54</v>
      </c>
      <c r="H188" s="53">
        <f t="shared" si="2"/>
        <v>319217102.61000764</v>
      </c>
      <c r="L188" s="24"/>
      <c r="M188" s="28"/>
    </row>
    <row r="189" spans="2:13" s="5" customFormat="1" ht="37.5" customHeight="1" x14ac:dyDescent="0.25">
      <c r="B189" s="38">
        <v>174</v>
      </c>
      <c r="C189" s="40">
        <v>44869</v>
      </c>
      <c r="D189" s="39">
        <v>145866</v>
      </c>
      <c r="E189" s="39" t="s">
        <v>24</v>
      </c>
      <c r="F189" s="42">
        <v>0</v>
      </c>
      <c r="G189" s="41">
        <v>104345.28</v>
      </c>
      <c r="H189" s="53">
        <f t="shared" si="2"/>
        <v>319112757.33000767</v>
      </c>
      <c r="L189" s="24"/>
      <c r="M189" s="28"/>
    </row>
    <row r="190" spans="2:13" s="5" customFormat="1" ht="37.5" customHeight="1" x14ac:dyDescent="0.25">
      <c r="B190" s="38">
        <v>175</v>
      </c>
      <c r="C190" s="40">
        <v>44869</v>
      </c>
      <c r="D190" s="39">
        <v>145837</v>
      </c>
      <c r="E190" s="39" t="s">
        <v>24</v>
      </c>
      <c r="F190" s="42">
        <v>0</v>
      </c>
      <c r="G190" s="41">
        <v>36043.089999999997</v>
      </c>
      <c r="H190" s="53">
        <f t="shared" si="2"/>
        <v>319076714.2400077</v>
      </c>
      <c r="L190" s="24"/>
      <c r="M190" s="28"/>
    </row>
    <row r="191" spans="2:13" s="5" customFormat="1" ht="37.5" customHeight="1" x14ac:dyDescent="0.25">
      <c r="B191" s="38">
        <v>176</v>
      </c>
      <c r="C191" s="40">
        <v>44869</v>
      </c>
      <c r="D191" s="39">
        <v>145837</v>
      </c>
      <c r="E191" s="39" t="s">
        <v>24</v>
      </c>
      <c r="F191" s="42">
        <v>0</v>
      </c>
      <c r="G191" s="41">
        <v>233139.8</v>
      </c>
      <c r="H191" s="53">
        <f t="shared" si="2"/>
        <v>318843574.44000769</v>
      </c>
      <c r="L191" s="24"/>
      <c r="M191" s="28"/>
    </row>
    <row r="192" spans="2:13" s="5" customFormat="1" ht="37.5" customHeight="1" x14ac:dyDescent="0.25">
      <c r="B192" s="38">
        <v>177</v>
      </c>
      <c r="C192" s="40">
        <v>44869</v>
      </c>
      <c r="D192" s="39">
        <v>145838</v>
      </c>
      <c r="E192" s="39" t="s">
        <v>24</v>
      </c>
      <c r="F192" s="42">
        <v>0</v>
      </c>
      <c r="G192" s="41">
        <v>190495.11</v>
      </c>
      <c r="H192" s="53">
        <f t="shared" si="2"/>
        <v>318653079.33000767</v>
      </c>
      <c r="L192" s="24"/>
      <c r="M192" s="28"/>
    </row>
    <row r="193" spans="2:13" s="5" customFormat="1" ht="37.5" customHeight="1" x14ac:dyDescent="0.25">
      <c r="B193" s="38">
        <v>178</v>
      </c>
      <c r="C193" s="40">
        <v>44869</v>
      </c>
      <c r="D193" s="39">
        <v>145838</v>
      </c>
      <c r="E193" s="39" t="s">
        <v>24</v>
      </c>
      <c r="F193" s="42">
        <v>0</v>
      </c>
      <c r="G193" s="41">
        <v>1245171.77</v>
      </c>
      <c r="H193" s="53">
        <f t="shared" si="2"/>
        <v>317407907.56000769</v>
      </c>
      <c r="L193" s="24"/>
      <c r="M193" s="28"/>
    </row>
    <row r="194" spans="2:13" s="5" customFormat="1" ht="37.5" customHeight="1" x14ac:dyDescent="0.25">
      <c r="B194" s="38">
        <v>179</v>
      </c>
      <c r="C194" s="40">
        <v>44869</v>
      </c>
      <c r="D194" s="39">
        <v>145839</v>
      </c>
      <c r="E194" s="39" t="s">
        <v>24</v>
      </c>
      <c r="F194" s="42">
        <v>0</v>
      </c>
      <c r="G194" s="41">
        <v>18016.05</v>
      </c>
      <c r="H194" s="53">
        <f t="shared" si="2"/>
        <v>317389891.51000768</v>
      </c>
      <c r="L194" s="24"/>
      <c r="M194" s="28"/>
    </row>
    <row r="195" spans="2:13" s="5" customFormat="1" ht="37.5" customHeight="1" x14ac:dyDescent="0.25">
      <c r="B195" s="38">
        <v>180</v>
      </c>
      <c r="C195" s="40">
        <v>44869</v>
      </c>
      <c r="D195" s="39">
        <v>145839</v>
      </c>
      <c r="E195" s="39" t="s">
        <v>24</v>
      </c>
      <c r="F195" s="42">
        <v>0</v>
      </c>
      <c r="G195" s="41">
        <v>407162.73</v>
      </c>
      <c r="H195" s="53">
        <f t="shared" si="2"/>
        <v>316982728.78000766</v>
      </c>
      <c r="L195" s="24"/>
      <c r="M195" s="28"/>
    </row>
    <row r="196" spans="2:13" s="5" customFormat="1" ht="37.5" customHeight="1" x14ac:dyDescent="0.25">
      <c r="B196" s="38">
        <v>181</v>
      </c>
      <c r="C196" s="40">
        <v>44869</v>
      </c>
      <c r="D196" s="39">
        <v>145842</v>
      </c>
      <c r="E196" s="39" t="s">
        <v>24</v>
      </c>
      <c r="F196" s="42">
        <v>0</v>
      </c>
      <c r="G196" s="41">
        <v>10096.58</v>
      </c>
      <c r="H196" s="53">
        <f t="shared" si="2"/>
        <v>316972632.20000768</v>
      </c>
      <c r="L196" s="24"/>
      <c r="M196" s="28"/>
    </row>
    <row r="197" spans="2:13" s="5" customFormat="1" ht="37.5" customHeight="1" x14ac:dyDescent="0.25">
      <c r="B197" s="38">
        <v>182</v>
      </c>
      <c r="C197" s="40">
        <v>44869</v>
      </c>
      <c r="D197" s="39">
        <v>145842</v>
      </c>
      <c r="E197" s="39" t="s">
        <v>24</v>
      </c>
      <c r="F197" s="42">
        <v>0</v>
      </c>
      <c r="G197" s="41">
        <v>1084254.52</v>
      </c>
      <c r="H197" s="53">
        <f t="shared" si="2"/>
        <v>315888377.6800077</v>
      </c>
      <c r="L197" s="24"/>
      <c r="M197" s="28"/>
    </row>
    <row r="198" spans="2:13" s="5" customFormat="1" ht="37.5" customHeight="1" x14ac:dyDescent="0.25">
      <c r="B198" s="38">
        <v>183</v>
      </c>
      <c r="C198" s="40">
        <v>44869</v>
      </c>
      <c r="D198" s="39">
        <v>145841</v>
      </c>
      <c r="E198" s="39" t="s">
        <v>24</v>
      </c>
      <c r="F198" s="42">
        <v>0</v>
      </c>
      <c r="G198" s="41">
        <v>56616.41</v>
      </c>
      <c r="H198" s="53">
        <f t="shared" si="2"/>
        <v>315831761.27000767</v>
      </c>
      <c r="L198" s="24"/>
      <c r="M198" s="28"/>
    </row>
    <row r="199" spans="2:13" s="5" customFormat="1" ht="37.5" customHeight="1" x14ac:dyDescent="0.25">
      <c r="B199" s="38">
        <v>184</v>
      </c>
      <c r="C199" s="40">
        <v>44869</v>
      </c>
      <c r="D199" s="39">
        <v>145841</v>
      </c>
      <c r="E199" s="39" t="s">
        <v>24</v>
      </c>
      <c r="F199" s="42">
        <v>0</v>
      </c>
      <c r="G199" s="41">
        <v>439949.92</v>
      </c>
      <c r="H199" s="53">
        <f t="shared" si="2"/>
        <v>315391811.35000765</v>
      </c>
      <c r="L199" s="24"/>
      <c r="M199" s="28"/>
    </row>
    <row r="200" spans="2:13" s="5" customFormat="1" ht="37.5" customHeight="1" x14ac:dyDescent="0.25">
      <c r="B200" s="38">
        <v>185</v>
      </c>
      <c r="C200" s="40">
        <v>44869</v>
      </c>
      <c r="D200" s="39">
        <v>145840</v>
      </c>
      <c r="E200" s="39" t="s">
        <v>24</v>
      </c>
      <c r="F200" s="42">
        <v>0</v>
      </c>
      <c r="G200" s="41">
        <v>136392.4</v>
      </c>
      <c r="H200" s="53">
        <f t="shared" si="2"/>
        <v>315255418.95000768</v>
      </c>
      <c r="L200" s="24"/>
      <c r="M200" s="28"/>
    </row>
    <row r="201" spans="2:13" s="5" customFormat="1" ht="37.5" customHeight="1" x14ac:dyDescent="0.25">
      <c r="B201" s="38">
        <v>186</v>
      </c>
      <c r="C201" s="40">
        <v>44869</v>
      </c>
      <c r="D201" s="39">
        <v>145840</v>
      </c>
      <c r="E201" s="39" t="s">
        <v>24</v>
      </c>
      <c r="F201" s="42">
        <v>0</v>
      </c>
      <c r="G201" s="41">
        <v>2475252.6800000002</v>
      </c>
      <c r="H201" s="53">
        <f t="shared" si="2"/>
        <v>312780166.27000767</v>
      </c>
      <c r="L201" s="24"/>
      <c r="M201" s="28"/>
    </row>
    <row r="202" spans="2:13" s="5" customFormat="1" ht="37.5" customHeight="1" x14ac:dyDescent="0.25">
      <c r="B202" s="38">
        <v>187</v>
      </c>
      <c r="C202" s="40">
        <v>44869</v>
      </c>
      <c r="D202" s="39">
        <v>145843</v>
      </c>
      <c r="E202" s="39" t="s">
        <v>24</v>
      </c>
      <c r="F202" s="42">
        <v>0</v>
      </c>
      <c r="G202" s="41">
        <v>43929.98</v>
      </c>
      <c r="H202" s="53">
        <f t="shared" si="2"/>
        <v>312736236.29000765</v>
      </c>
      <c r="L202" s="24"/>
      <c r="M202" s="28"/>
    </row>
    <row r="203" spans="2:13" s="5" customFormat="1" ht="37.5" customHeight="1" x14ac:dyDescent="0.25">
      <c r="B203" s="38">
        <v>188</v>
      </c>
      <c r="C203" s="40">
        <v>44869</v>
      </c>
      <c r="D203" s="39">
        <v>145843</v>
      </c>
      <c r="E203" s="39" t="s">
        <v>24</v>
      </c>
      <c r="F203" s="42">
        <v>0</v>
      </c>
      <c r="G203" s="41">
        <v>336816.03</v>
      </c>
      <c r="H203" s="53">
        <f t="shared" si="2"/>
        <v>312399420.26000768</v>
      </c>
      <c r="L203" s="24"/>
      <c r="M203" s="28"/>
    </row>
    <row r="204" spans="2:13" s="5" customFormat="1" ht="37.5" customHeight="1" x14ac:dyDescent="0.25">
      <c r="B204" s="38">
        <v>189</v>
      </c>
      <c r="C204" s="40">
        <v>44869</v>
      </c>
      <c r="D204" s="39">
        <v>145850</v>
      </c>
      <c r="E204" s="39" t="s">
        <v>24</v>
      </c>
      <c r="F204" s="42">
        <v>0</v>
      </c>
      <c r="G204" s="41">
        <v>67606.009999999995</v>
      </c>
      <c r="H204" s="53">
        <f t="shared" si="2"/>
        <v>312331814.25000769</v>
      </c>
      <c r="L204" s="24"/>
      <c r="M204" s="28"/>
    </row>
    <row r="205" spans="2:13" s="5" customFormat="1" ht="37.5" customHeight="1" x14ac:dyDescent="0.25">
      <c r="B205" s="38">
        <v>190</v>
      </c>
      <c r="C205" s="40">
        <v>44869</v>
      </c>
      <c r="D205" s="39">
        <v>145850</v>
      </c>
      <c r="E205" s="39" t="s">
        <v>24</v>
      </c>
      <c r="F205" s="42">
        <v>0</v>
      </c>
      <c r="G205" s="41">
        <v>1527896.01</v>
      </c>
      <c r="H205" s="53">
        <f t="shared" si="2"/>
        <v>310803918.2400077</v>
      </c>
      <c r="L205" s="24"/>
      <c r="M205" s="28"/>
    </row>
    <row r="206" spans="2:13" s="5" customFormat="1" ht="37.5" customHeight="1" x14ac:dyDescent="0.25">
      <c r="B206" s="38">
        <v>191</v>
      </c>
      <c r="C206" s="40">
        <v>44869</v>
      </c>
      <c r="D206" s="39">
        <v>145849</v>
      </c>
      <c r="E206" s="39" t="s">
        <v>24</v>
      </c>
      <c r="F206" s="42">
        <v>0</v>
      </c>
      <c r="G206" s="41">
        <v>2088785.89</v>
      </c>
      <c r="H206" s="53">
        <f t="shared" si="2"/>
        <v>308715132.35000771</v>
      </c>
      <c r="L206" s="24"/>
      <c r="M206" s="28"/>
    </row>
    <row r="207" spans="2:13" s="5" customFormat="1" ht="37.5" customHeight="1" x14ac:dyDescent="0.25">
      <c r="B207" s="38">
        <v>192</v>
      </c>
      <c r="C207" s="40">
        <v>44869</v>
      </c>
      <c r="D207" s="39">
        <v>145848</v>
      </c>
      <c r="E207" s="39" t="s">
        <v>24</v>
      </c>
      <c r="F207" s="42">
        <v>0</v>
      </c>
      <c r="G207" s="41">
        <v>14678.1</v>
      </c>
      <c r="H207" s="53">
        <f t="shared" si="2"/>
        <v>308700454.25000769</v>
      </c>
      <c r="L207" s="24"/>
      <c r="M207" s="28"/>
    </row>
    <row r="208" spans="2:13" s="5" customFormat="1" ht="37.5" customHeight="1" x14ac:dyDescent="0.25">
      <c r="B208" s="38">
        <v>193</v>
      </c>
      <c r="C208" s="40">
        <v>44869</v>
      </c>
      <c r="D208" s="39">
        <v>145848</v>
      </c>
      <c r="E208" s="39" t="s">
        <v>24</v>
      </c>
      <c r="F208" s="42">
        <v>0</v>
      </c>
      <c r="G208" s="41">
        <v>331725.06</v>
      </c>
      <c r="H208" s="53">
        <f t="shared" si="2"/>
        <v>308368729.19000769</v>
      </c>
      <c r="L208" s="24"/>
      <c r="M208" s="28"/>
    </row>
    <row r="209" spans="2:13" s="5" customFormat="1" ht="37.5" customHeight="1" x14ac:dyDescent="0.25">
      <c r="B209" s="38">
        <v>194</v>
      </c>
      <c r="C209" s="40">
        <v>44869</v>
      </c>
      <c r="D209" s="39">
        <v>145847</v>
      </c>
      <c r="E209" s="39" t="s">
        <v>24</v>
      </c>
      <c r="F209" s="42">
        <v>0</v>
      </c>
      <c r="G209" s="41">
        <v>13036.86</v>
      </c>
      <c r="H209" s="53">
        <f t="shared" si="2"/>
        <v>308355692.33000767</v>
      </c>
      <c r="L209" s="24"/>
      <c r="M209" s="28"/>
    </row>
    <row r="210" spans="2:13" s="5" customFormat="1" ht="37.5" customHeight="1" x14ac:dyDescent="0.25">
      <c r="B210" s="38">
        <v>195</v>
      </c>
      <c r="C210" s="40">
        <v>44869</v>
      </c>
      <c r="D210" s="39">
        <v>145847</v>
      </c>
      <c r="E210" s="39" t="s">
        <v>24</v>
      </c>
      <c r="F210" s="42">
        <v>0</v>
      </c>
      <c r="G210" s="41">
        <v>53847.9</v>
      </c>
      <c r="H210" s="53">
        <f t="shared" ref="H210:H273" si="3">H209+F210-G210</f>
        <v>308301844.4300077</v>
      </c>
      <c r="L210" s="24"/>
      <c r="M210" s="28"/>
    </row>
    <row r="211" spans="2:13" s="5" customFormat="1" ht="37.5" customHeight="1" x14ac:dyDescent="0.25">
      <c r="B211" s="38">
        <v>196</v>
      </c>
      <c r="C211" s="40">
        <v>44869</v>
      </c>
      <c r="D211" s="39">
        <v>145846</v>
      </c>
      <c r="E211" s="39" t="s">
        <v>24</v>
      </c>
      <c r="F211" s="42">
        <v>0</v>
      </c>
      <c r="G211" s="41">
        <v>28120.52</v>
      </c>
      <c r="H211" s="53">
        <f t="shared" si="3"/>
        <v>308273723.91000772</v>
      </c>
      <c r="L211" s="24"/>
      <c r="M211" s="28"/>
    </row>
    <row r="212" spans="2:13" s="5" customFormat="1" ht="37.5" customHeight="1" x14ac:dyDescent="0.25">
      <c r="B212" s="38">
        <v>197</v>
      </c>
      <c r="C212" s="40">
        <v>44869</v>
      </c>
      <c r="D212" s="39">
        <v>145846</v>
      </c>
      <c r="E212" s="39" t="s">
        <v>24</v>
      </c>
      <c r="F212" s="42">
        <v>0</v>
      </c>
      <c r="G212" s="41">
        <v>430450.98</v>
      </c>
      <c r="H212" s="53">
        <f t="shared" si="3"/>
        <v>307843272.9300077</v>
      </c>
      <c r="L212" s="24"/>
      <c r="M212" s="28"/>
    </row>
    <row r="213" spans="2:13" s="5" customFormat="1" ht="37.5" customHeight="1" x14ac:dyDescent="0.25">
      <c r="B213" s="38">
        <v>198</v>
      </c>
      <c r="C213" s="40">
        <v>44869</v>
      </c>
      <c r="D213" s="39">
        <v>145845</v>
      </c>
      <c r="E213" s="39" t="s">
        <v>24</v>
      </c>
      <c r="F213" s="42">
        <v>0</v>
      </c>
      <c r="G213" s="41">
        <v>16204.45</v>
      </c>
      <c r="H213" s="53">
        <f t="shared" si="3"/>
        <v>307827068.48000771</v>
      </c>
      <c r="L213" s="24"/>
      <c r="M213" s="28"/>
    </row>
    <row r="214" spans="2:13" s="5" customFormat="1" ht="37.5" customHeight="1" x14ac:dyDescent="0.25">
      <c r="B214" s="38">
        <v>199</v>
      </c>
      <c r="C214" s="40">
        <v>44869</v>
      </c>
      <c r="D214" s="39">
        <v>145845</v>
      </c>
      <c r="E214" s="39" t="s">
        <v>24</v>
      </c>
      <c r="F214" s="42">
        <v>0</v>
      </c>
      <c r="G214" s="41">
        <v>1742007.73</v>
      </c>
      <c r="H214" s="53">
        <f t="shared" si="3"/>
        <v>306085060.75000769</v>
      </c>
      <c r="L214" s="24"/>
      <c r="M214" s="28"/>
    </row>
    <row r="215" spans="2:13" s="5" customFormat="1" ht="37.5" customHeight="1" x14ac:dyDescent="0.25">
      <c r="B215" s="38">
        <v>200</v>
      </c>
      <c r="C215" s="40">
        <v>44869</v>
      </c>
      <c r="D215" s="39">
        <v>145844</v>
      </c>
      <c r="E215" s="39" t="s">
        <v>24</v>
      </c>
      <c r="F215" s="42">
        <v>0</v>
      </c>
      <c r="G215" s="41">
        <v>36610.65</v>
      </c>
      <c r="H215" s="53">
        <f t="shared" si="3"/>
        <v>306048450.10000771</v>
      </c>
      <c r="L215" s="24"/>
      <c r="M215" s="28"/>
    </row>
    <row r="216" spans="2:13" s="5" customFormat="1" ht="37.5" customHeight="1" x14ac:dyDescent="0.25">
      <c r="B216" s="38">
        <v>201</v>
      </c>
      <c r="C216" s="40">
        <v>44869</v>
      </c>
      <c r="D216" s="39">
        <v>145844</v>
      </c>
      <c r="E216" s="39" t="s">
        <v>24</v>
      </c>
      <c r="F216" s="42">
        <v>0</v>
      </c>
      <c r="G216" s="41">
        <v>827400.69</v>
      </c>
      <c r="H216" s="53">
        <f t="shared" si="3"/>
        <v>305221049.41000772</v>
      </c>
      <c r="L216" s="24"/>
      <c r="M216" s="28"/>
    </row>
    <row r="217" spans="2:13" s="5" customFormat="1" ht="37.5" customHeight="1" x14ac:dyDescent="0.25">
      <c r="B217" s="38">
        <v>202</v>
      </c>
      <c r="C217" s="40">
        <v>44869</v>
      </c>
      <c r="D217" s="39">
        <v>145851</v>
      </c>
      <c r="E217" s="39" t="s">
        <v>24</v>
      </c>
      <c r="F217" s="42">
        <v>0</v>
      </c>
      <c r="G217" s="41">
        <v>16365.4</v>
      </c>
      <c r="H217" s="53">
        <f t="shared" si="3"/>
        <v>305204684.01000774</v>
      </c>
      <c r="L217" s="24"/>
      <c r="M217" s="28"/>
    </row>
    <row r="218" spans="2:13" s="5" customFormat="1" ht="37.5" customHeight="1" x14ac:dyDescent="0.25">
      <c r="B218" s="38">
        <v>203</v>
      </c>
      <c r="C218" s="40">
        <v>44869</v>
      </c>
      <c r="D218" s="39">
        <v>145851</v>
      </c>
      <c r="E218" s="39" t="s">
        <v>24</v>
      </c>
      <c r="F218" s="42">
        <v>0</v>
      </c>
      <c r="G218" s="41">
        <v>369858.04</v>
      </c>
      <c r="H218" s="53">
        <f t="shared" si="3"/>
        <v>304834825.97000772</v>
      </c>
      <c r="L218" s="24"/>
      <c r="M218" s="28"/>
    </row>
    <row r="219" spans="2:13" s="5" customFormat="1" ht="37.5" customHeight="1" x14ac:dyDescent="0.25">
      <c r="B219" s="38">
        <v>204</v>
      </c>
      <c r="C219" s="40">
        <v>44869</v>
      </c>
      <c r="D219" s="39">
        <v>145864</v>
      </c>
      <c r="E219" s="39" t="s">
        <v>24</v>
      </c>
      <c r="F219" s="42">
        <v>0</v>
      </c>
      <c r="G219" s="41">
        <v>3163377.63</v>
      </c>
      <c r="H219" s="53">
        <f t="shared" si="3"/>
        <v>301671448.34000772</v>
      </c>
      <c r="L219" s="24"/>
      <c r="M219" s="28"/>
    </row>
    <row r="220" spans="2:13" s="5" customFormat="1" ht="37.5" customHeight="1" x14ac:dyDescent="0.25">
      <c r="B220" s="38">
        <v>205</v>
      </c>
      <c r="C220" s="40">
        <v>44869</v>
      </c>
      <c r="D220" s="39">
        <v>145863</v>
      </c>
      <c r="E220" s="39" t="s">
        <v>24</v>
      </c>
      <c r="F220" s="42">
        <v>0</v>
      </c>
      <c r="G220" s="41">
        <v>1973392.53</v>
      </c>
      <c r="H220" s="53">
        <f t="shared" si="3"/>
        <v>299698055.81000775</v>
      </c>
      <c r="L220" s="24"/>
      <c r="M220" s="28"/>
    </row>
    <row r="221" spans="2:13" s="5" customFormat="1" ht="37.5" customHeight="1" x14ac:dyDescent="0.25">
      <c r="B221" s="38">
        <v>206</v>
      </c>
      <c r="C221" s="40">
        <v>44869</v>
      </c>
      <c r="D221" s="39">
        <v>145862</v>
      </c>
      <c r="E221" s="39" t="s">
        <v>24</v>
      </c>
      <c r="F221" s="42">
        <v>0</v>
      </c>
      <c r="G221" s="41">
        <v>2962324.75</v>
      </c>
      <c r="H221" s="53">
        <f t="shared" si="3"/>
        <v>296735731.06000775</v>
      </c>
      <c r="L221" s="24"/>
      <c r="M221" s="28"/>
    </row>
    <row r="222" spans="2:13" s="5" customFormat="1" ht="37.5" customHeight="1" x14ac:dyDescent="0.25">
      <c r="B222" s="38">
        <v>207</v>
      </c>
      <c r="C222" s="40">
        <v>44869</v>
      </c>
      <c r="D222" s="39">
        <v>145861</v>
      </c>
      <c r="E222" s="39" t="s">
        <v>24</v>
      </c>
      <c r="F222" s="42">
        <v>0</v>
      </c>
      <c r="G222" s="41">
        <v>2000138.06</v>
      </c>
      <c r="H222" s="53">
        <f t="shared" si="3"/>
        <v>294735593.00000775</v>
      </c>
      <c r="L222" s="24"/>
      <c r="M222" s="28"/>
    </row>
    <row r="223" spans="2:13" s="5" customFormat="1" ht="37.5" customHeight="1" x14ac:dyDescent="0.25">
      <c r="B223" s="38">
        <v>208</v>
      </c>
      <c r="C223" s="40">
        <v>44869</v>
      </c>
      <c r="D223" s="39">
        <v>145860</v>
      </c>
      <c r="E223" s="39" t="s">
        <v>24</v>
      </c>
      <c r="F223" s="42">
        <v>0</v>
      </c>
      <c r="G223" s="41">
        <v>2442531.89</v>
      </c>
      <c r="H223" s="53">
        <f t="shared" si="3"/>
        <v>292293061.11000776</v>
      </c>
      <c r="L223" s="24"/>
      <c r="M223" s="28"/>
    </row>
    <row r="224" spans="2:13" s="5" customFormat="1" ht="37.5" customHeight="1" x14ac:dyDescent="0.25">
      <c r="B224" s="38">
        <v>209</v>
      </c>
      <c r="C224" s="40">
        <v>44869</v>
      </c>
      <c r="D224" s="39">
        <v>145859</v>
      </c>
      <c r="E224" s="39" t="s">
        <v>24</v>
      </c>
      <c r="F224" s="42">
        <v>0</v>
      </c>
      <c r="G224" s="41">
        <v>2747957.57</v>
      </c>
      <c r="H224" s="53">
        <f t="shared" si="3"/>
        <v>289545103.54000777</v>
      </c>
      <c r="L224" s="24"/>
      <c r="M224" s="28"/>
    </row>
    <row r="225" spans="2:13" s="5" customFormat="1" ht="37.5" customHeight="1" x14ac:dyDescent="0.25">
      <c r="B225" s="38">
        <v>210</v>
      </c>
      <c r="C225" s="40">
        <v>44869</v>
      </c>
      <c r="D225" s="39">
        <v>145858</v>
      </c>
      <c r="E225" s="39" t="s">
        <v>24</v>
      </c>
      <c r="F225" s="42">
        <v>0</v>
      </c>
      <c r="G225" s="41">
        <v>2633459.34</v>
      </c>
      <c r="H225" s="53">
        <f t="shared" si="3"/>
        <v>286911644.2000078</v>
      </c>
      <c r="L225" s="24"/>
      <c r="M225" s="28"/>
    </row>
    <row r="226" spans="2:13" s="5" customFormat="1" ht="37.5" customHeight="1" x14ac:dyDescent="0.25">
      <c r="B226" s="38">
        <v>211</v>
      </c>
      <c r="C226" s="40">
        <v>44869</v>
      </c>
      <c r="D226" s="39">
        <v>145857</v>
      </c>
      <c r="E226" s="39" t="s">
        <v>24</v>
      </c>
      <c r="F226" s="42">
        <v>0</v>
      </c>
      <c r="G226" s="41">
        <v>2420355.4900000002</v>
      </c>
      <c r="H226" s="53">
        <f t="shared" si="3"/>
        <v>284491288.71000779</v>
      </c>
      <c r="L226" s="24"/>
      <c r="M226" s="28"/>
    </row>
    <row r="227" spans="2:13" s="5" customFormat="1" ht="37.5" customHeight="1" x14ac:dyDescent="0.25">
      <c r="B227" s="38">
        <v>212</v>
      </c>
      <c r="C227" s="40">
        <v>44869</v>
      </c>
      <c r="D227" s="39">
        <v>145856</v>
      </c>
      <c r="E227" s="39" t="s">
        <v>24</v>
      </c>
      <c r="F227" s="42">
        <v>0</v>
      </c>
      <c r="G227" s="41">
        <v>1764719.26</v>
      </c>
      <c r="H227" s="53">
        <f t="shared" si="3"/>
        <v>282726569.4500078</v>
      </c>
      <c r="L227" s="24"/>
      <c r="M227" s="28"/>
    </row>
    <row r="228" spans="2:13" s="5" customFormat="1" ht="37.5" customHeight="1" x14ac:dyDescent="0.25">
      <c r="B228" s="38">
        <v>213</v>
      </c>
      <c r="C228" s="40">
        <v>44869</v>
      </c>
      <c r="D228" s="39">
        <v>145855</v>
      </c>
      <c r="E228" s="39" t="s">
        <v>24</v>
      </c>
      <c r="F228" s="42">
        <v>0</v>
      </c>
      <c r="G228" s="41">
        <v>142631.74</v>
      </c>
      <c r="H228" s="53">
        <f t="shared" si="3"/>
        <v>282583937.71000779</v>
      </c>
      <c r="L228" s="24"/>
      <c r="M228" s="28"/>
    </row>
    <row r="229" spans="2:13" s="5" customFormat="1" ht="37.5" customHeight="1" x14ac:dyDescent="0.25">
      <c r="B229" s="38">
        <v>214</v>
      </c>
      <c r="C229" s="40">
        <v>44869</v>
      </c>
      <c r="D229" s="39">
        <v>145855</v>
      </c>
      <c r="E229" s="39" t="s">
        <v>24</v>
      </c>
      <c r="F229" s="42">
        <v>0</v>
      </c>
      <c r="G229" s="41">
        <v>409285.85</v>
      </c>
      <c r="H229" s="53">
        <f t="shared" si="3"/>
        <v>282174651.86000776</v>
      </c>
      <c r="L229" s="24"/>
      <c r="M229" s="28"/>
    </row>
    <row r="230" spans="2:13" s="5" customFormat="1" ht="37.5" customHeight="1" x14ac:dyDescent="0.25">
      <c r="B230" s="38">
        <v>215</v>
      </c>
      <c r="C230" s="40">
        <v>44869</v>
      </c>
      <c r="D230" s="39">
        <v>145854</v>
      </c>
      <c r="E230" s="39" t="s">
        <v>24</v>
      </c>
      <c r="F230" s="42">
        <v>0</v>
      </c>
      <c r="G230" s="41">
        <v>2918876.47</v>
      </c>
      <c r="H230" s="53">
        <f t="shared" si="3"/>
        <v>279255775.39000773</v>
      </c>
      <c r="L230" s="24"/>
      <c r="M230" s="28"/>
    </row>
    <row r="231" spans="2:13" s="5" customFormat="1" ht="37.5" customHeight="1" x14ac:dyDescent="0.25">
      <c r="B231" s="38">
        <v>216</v>
      </c>
      <c r="C231" s="40">
        <v>44869</v>
      </c>
      <c r="D231" s="39">
        <v>145853</v>
      </c>
      <c r="E231" s="39" t="s">
        <v>24</v>
      </c>
      <c r="F231" s="42">
        <v>0</v>
      </c>
      <c r="G231" s="41">
        <v>2163385.39</v>
      </c>
      <c r="H231" s="53">
        <f t="shared" si="3"/>
        <v>277092390.00000775</v>
      </c>
      <c r="L231" s="24"/>
      <c r="M231" s="28"/>
    </row>
    <row r="232" spans="2:13" s="5" customFormat="1" ht="37.5" customHeight="1" x14ac:dyDescent="0.25">
      <c r="B232" s="38">
        <v>217</v>
      </c>
      <c r="C232" s="40">
        <v>44869</v>
      </c>
      <c r="D232" s="39">
        <v>145852</v>
      </c>
      <c r="E232" s="39" t="s">
        <v>24</v>
      </c>
      <c r="F232" s="42">
        <v>0</v>
      </c>
      <c r="G232" s="41">
        <v>110635.64</v>
      </c>
      <c r="H232" s="53">
        <f t="shared" si="3"/>
        <v>276981754.36000776</v>
      </c>
      <c r="L232" s="24"/>
      <c r="M232" s="28"/>
    </row>
    <row r="233" spans="2:13" s="5" customFormat="1" ht="37.5" customHeight="1" x14ac:dyDescent="0.25">
      <c r="B233" s="38">
        <v>218</v>
      </c>
      <c r="C233" s="40">
        <v>44869</v>
      </c>
      <c r="D233" s="39">
        <v>145852</v>
      </c>
      <c r="E233" s="39" t="s">
        <v>24</v>
      </c>
      <c r="F233" s="42">
        <v>0</v>
      </c>
      <c r="G233" s="41">
        <v>366027.66</v>
      </c>
      <c r="H233" s="53">
        <f t="shared" si="3"/>
        <v>276615726.70000774</v>
      </c>
      <c r="L233" s="24"/>
      <c r="M233" s="28"/>
    </row>
    <row r="234" spans="2:13" s="5" customFormat="1" ht="37.5" customHeight="1" x14ac:dyDescent="0.25">
      <c r="B234" s="38">
        <v>219</v>
      </c>
      <c r="C234" s="40">
        <v>44869</v>
      </c>
      <c r="D234" s="39">
        <v>145835</v>
      </c>
      <c r="E234" s="39" t="s">
        <v>24</v>
      </c>
      <c r="F234" s="42">
        <v>0</v>
      </c>
      <c r="G234" s="41">
        <v>2817935.81</v>
      </c>
      <c r="H234" s="53">
        <f t="shared" si="3"/>
        <v>273797790.89000773</v>
      </c>
      <c r="L234" s="24"/>
      <c r="M234" s="28"/>
    </row>
    <row r="235" spans="2:13" s="5" customFormat="1" ht="37.5" customHeight="1" x14ac:dyDescent="0.25">
      <c r="B235" s="38">
        <v>220</v>
      </c>
      <c r="C235" s="40">
        <v>44869</v>
      </c>
      <c r="D235" s="39">
        <v>145865</v>
      </c>
      <c r="E235" s="39" t="s">
        <v>24</v>
      </c>
      <c r="F235" s="42">
        <v>0</v>
      </c>
      <c r="G235" s="41">
        <v>22669.25</v>
      </c>
      <c r="H235" s="53">
        <f t="shared" si="3"/>
        <v>273775121.64000773</v>
      </c>
      <c r="L235" s="24"/>
      <c r="M235" s="28"/>
    </row>
    <row r="236" spans="2:13" s="5" customFormat="1" ht="37.5" customHeight="1" x14ac:dyDescent="0.25">
      <c r="B236" s="38">
        <v>221</v>
      </c>
      <c r="C236" s="40">
        <v>44869</v>
      </c>
      <c r="D236" s="39">
        <v>145865</v>
      </c>
      <c r="E236" s="39" t="s">
        <v>24</v>
      </c>
      <c r="F236" s="42">
        <v>0</v>
      </c>
      <c r="G236" s="41">
        <v>512325.05</v>
      </c>
      <c r="H236" s="53">
        <f t="shared" si="3"/>
        <v>273262796.59000772</v>
      </c>
      <c r="L236" s="24"/>
      <c r="M236" s="28"/>
    </row>
    <row r="237" spans="2:13" s="5" customFormat="1" ht="37.5" customHeight="1" x14ac:dyDescent="0.25">
      <c r="B237" s="38">
        <v>222</v>
      </c>
      <c r="C237" s="40">
        <v>44869</v>
      </c>
      <c r="D237" s="39">
        <v>39738</v>
      </c>
      <c r="E237" s="39" t="s">
        <v>23</v>
      </c>
      <c r="F237" s="42">
        <v>94884283.219999999</v>
      </c>
      <c r="G237" s="41">
        <v>0</v>
      </c>
      <c r="H237" s="53">
        <f t="shared" si="3"/>
        <v>368147079.81000769</v>
      </c>
      <c r="L237" s="24"/>
      <c r="M237" s="28"/>
    </row>
    <row r="238" spans="2:13" s="5" customFormat="1" ht="37.5" customHeight="1" x14ac:dyDescent="0.25">
      <c r="B238" s="38">
        <v>223</v>
      </c>
      <c r="C238" s="40">
        <v>44872</v>
      </c>
      <c r="D238" s="39">
        <v>146653</v>
      </c>
      <c r="E238" s="39" t="s">
        <v>24</v>
      </c>
      <c r="F238" s="42">
        <v>0</v>
      </c>
      <c r="G238" s="41">
        <v>247479.54</v>
      </c>
      <c r="H238" s="53">
        <f t="shared" si="3"/>
        <v>367899600.27000767</v>
      </c>
      <c r="L238" s="24"/>
      <c r="M238" s="28"/>
    </row>
    <row r="239" spans="2:13" s="5" customFormat="1" ht="37.5" customHeight="1" x14ac:dyDescent="0.25">
      <c r="B239" s="38">
        <v>224</v>
      </c>
      <c r="C239" s="40">
        <v>44872</v>
      </c>
      <c r="D239" s="39">
        <v>146653</v>
      </c>
      <c r="E239" s="39" t="s">
        <v>24</v>
      </c>
      <c r="F239" s="42">
        <v>0</v>
      </c>
      <c r="G239" s="41">
        <v>711176.53</v>
      </c>
      <c r="H239" s="53">
        <f t="shared" si="3"/>
        <v>367188423.7400077</v>
      </c>
      <c r="L239" s="24"/>
      <c r="M239" s="28"/>
    </row>
    <row r="240" spans="2:13" s="5" customFormat="1" ht="37.5" customHeight="1" x14ac:dyDescent="0.25">
      <c r="B240" s="38">
        <v>225</v>
      </c>
      <c r="C240" s="40">
        <v>44872</v>
      </c>
      <c r="D240" s="39">
        <v>146685</v>
      </c>
      <c r="E240" s="39" t="s">
        <v>24</v>
      </c>
      <c r="F240" s="42">
        <v>0</v>
      </c>
      <c r="G240" s="41">
        <v>29243.4</v>
      </c>
      <c r="H240" s="53">
        <f t="shared" si="3"/>
        <v>367159180.34000772</v>
      </c>
      <c r="L240" s="24"/>
      <c r="M240" s="28"/>
    </row>
    <row r="241" spans="2:13" s="5" customFormat="1" ht="37.5" customHeight="1" x14ac:dyDescent="0.25">
      <c r="B241" s="38">
        <v>226</v>
      </c>
      <c r="C241" s="40">
        <v>44872</v>
      </c>
      <c r="D241" s="39">
        <v>146685</v>
      </c>
      <c r="E241" s="39" t="s">
        <v>24</v>
      </c>
      <c r="F241" s="42">
        <v>0</v>
      </c>
      <c r="G241" s="41">
        <v>660900.84</v>
      </c>
      <c r="H241" s="53">
        <f t="shared" si="3"/>
        <v>366498279.50000775</v>
      </c>
      <c r="L241" s="24"/>
      <c r="M241" s="28"/>
    </row>
    <row r="242" spans="2:13" s="5" customFormat="1" ht="37.5" customHeight="1" x14ac:dyDescent="0.25">
      <c r="B242" s="38">
        <v>227</v>
      </c>
      <c r="C242" s="40">
        <v>44872</v>
      </c>
      <c r="D242" s="39">
        <v>146655</v>
      </c>
      <c r="E242" s="39" t="s">
        <v>24</v>
      </c>
      <c r="F242" s="42">
        <v>0</v>
      </c>
      <c r="G242" s="41">
        <v>2026218.57</v>
      </c>
      <c r="H242" s="53">
        <f t="shared" si="3"/>
        <v>364472060.93000776</v>
      </c>
      <c r="L242" s="24"/>
      <c r="M242" s="28"/>
    </row>
    <row r="243" spans="2:13" s="5" customFormat="1" ht="37.5" customHeight="1" x14ac:dyDescent="0.25">
      <c r="B243" s="38">
        <v>228</v>
      </c>
      <c r="C243" s="40">
        <v>44872</v>
      </c>
      <c r="D243" s="39">
        <v>146656</v>
      </c>
      <c r="E243" s="39" t="s">
        <v>24</v>
      </c>
      <c r="F243" s="42">
        <v>0</v>
      </c>
      <c r="G243" s="41">
        <v>3177.2</v>
      </c>
      <c r="H243" s="53">
        <f t="shared" si="3"/>
        <v>364468883.73000777</v>
      </c>
      <c r="L243" s="24"/>
      <c r="M243" s="28"/>
    </row>
    <row r="244" spans="2:13" s="5" customFormat="1" ht="37.5" customHeight="1" x14ac:dyDescent="0.25">
      <c r="B244" s="38">
        <v>229</v>
      </c>
      <c r="C244" s="40">
        <v>44872</v>
      </c>
      <c r="D244" s="39">
        <v>146656</v>
      </c>
      <c r="E244" s="39" t="s">
        <v>24</v>
      </c>
      <c r="F244" s="42">
        <v>0</v>
      </c>
      <c r="G244" s="41">
        <v>72684.56</v>
      </c>
      <c r="H244" s="53">
        <f t="shared" si="3"/>
        <v>364396199.17000777</v>
      </c>
      <c r="L244" s="24"/>
      <c r="M244" s="28"/>
    </row>
    <row r="245" spans="2:13" s="5" customFormat="1" ht="37.5" customHeight="1" x14ac:dyDescent="0.25">
      <c r="B245" s="38">
        <v>230</v>
      </c>
      <c r="C245" s="40">
        <v>44872</v>
      </c>
      <c r="D245" s="39">
        <v>146658</v>
      </c>
      <c r="E245" s="39" t="s">
        <v>24</v>
      </c>
      <c r="F245" s="42">
        <v>0</v>
      </c>
      <c r="G245" s="41">
        <v>48132.61</v>
      </c>
      <c r="H245" s="53">
        <f t="shared" si="3"/>
        <v>364348066.56000775</v>
      </c>
      <c r="L245" s="24"/>
      <c r="M245" s="28"/>
    </row>
    <row r="246" spans="2:13" s="5" customFormat="1" ht="37.5" customHeight="1" x14ac:dyDescent="0.25">
      <c r="B246" s="38">
        <v>231</v>
      </c>
      <c r="C246" s="40">
        <v>44872</v>
      </c>
      <c r="D246" s="39">
        <v>146658</v>
      </c>
      <c r="E246" s="39" t="s">
        <v>24</v>
      </c>
      <c r="F246" s="42">
        <v>0</v>
      </c>
      <c r="G246" s="41">
        <v>362374.96</v>
      </c>
      <c r="H246" s="53">
        <f t="shared" si="3"/>
        <v>363985691.60000777</v>
      </c>
      <c r="L246" s="24"/>
      <c r="M246" s="28"/>
    </row>
    <row r="247" spans="2:13" s="5" customFormat="1" ht="37.5" customHeight="1" x14ac:dyDescent="0.25">
      <c r="B247" s="38">
        <v>232</v>
      </c>
      <c r="C247" s="40">
        <v>44872</v>
      </c>
      <c r="D247" s="39">
        <v>146657</v>
      </c>
      <c r="E247" s="39" t="s">
        <v>24</v>
      </c>
      <c r="F247" s="42">
        <v>0</v>
      </c>
      <c r="G247" s="41">
        <v>144677.32</v>
      </c>
      <c r="H247" s="53">
        <f t="shared" si="3"/>
        <v>363841014.28000778</v>
      </c>
      <c r="L247" s="24"/>
      <c r="M247" s="28"/>
    </row>
    <row r="248" spans="2:13" s="5" customFormat="1" ht="37.5" customHeight="1" x14ac:dyDescent="0.25">
      <c r="B248" s="38">
        <v>233</v>
      </c>
      <c r="C248" s="40">
        <v>44872</v>
      </c>
      <c r="D248" s="39">
        <v>146657</v>
      </c>
      <c r="E248" s="39" t="s">
        <v>24</v>
      </c>
      <c r="F248" s="42">
        <v>0</v>
      </c>
      <c r="G248" s="41">
        <v>748550.81</v>
      </c>
      <c r="H248" s="53">
        <f t="shared" si="3"/>
        <v>363092463.47000778</v>
      </c>
      <c r="L248" s="24"/>
      <c r="M248" s="28"/>
    </row>
    <row r="249" spans="2:13" s="5" customFormat="1" ht="37.5" customHeight="1" x14ac:dyDescent="0.25">
      <c r="B249" s="38">
        <v>234</v>
      </c>
      <c r="C249" s="40">
        <v>44872</v>
      </c>
      <c r="D249" s="39">
        <v>146659</v>
      </c>
      <c r="E249" s="39" t="s">
        <v>24</v>
      </c>
      <c r="F249" s="42">
        <v>0</v>
      </c>
      <c r="G249" s="41">
        <v>550542.72</v>
      </c>
      <c r="H249" s="53">
        <f t="shared" si="3"/>
        <v>362541920.75000775</v>
      </c>
      <c r="L249" s="24"/>
      <c r="M249" s="28"/>
    </row>
    <row r="250" spans="2:13" s="5" customFormat="1" ht="37.5" customHeight="1" x14ac:dyDescent="0.25">
      <c r="B250" s="38">
        <v>235</v>
      </c>
      <c r="C250" s="40">
        <v>44872</v>
      </c>
      <c r="D250" s="39">
        <v>146659</v>
      </c>
      <c r="E250" s="39" t="s">
        <v>24</v>
      </c>
      <c r="F250" s="42">
        <v>0</v>
      </c>
      <c r="G250" s="41">
        <v>1501772.56</v>
      </c>
      <c r="H250" s="53">
        <f t="shared" si="3"/>
        <v>361040148.19000775</v>
      </c>
      <c r="L250" s="24"/>
      <c r="M250" s="28"/>
    </row>
    <row r="251" spans="2:13" s="5" customFormat="1" ht="37.5" customHeight="1" x14ac:dyDescent="0.25">
      <c r="B251" s="38">
        <v>236</v>
      </c>
      <c r="C251" s="40">
        <v>44872</v>
      </c>
      <c r="D251" s="39">
        <v>146661</v>
      </c>
      <c r="E251" s="39" t="s">
        <v>24</v>
      </c>
      <c r="F251" s="42">
        <v>0</v>
      </c>
      <c r="G251" s="41">
        <v>254908.12</v>
      </c>
      <c r="H251" s="53">
        <f t="shared" si="3"/>
        <v>360785240.07000774</v>
      </c>
      <c r="L251" s="24"/>
      <c r="M251" s="28"/>
    </row>
    <row r="252" spans="2:13" s="5" customFormat="1" ht="37.5" customHeight="1" x14ac:dyDescent="0.25">
      <c r="B252" s="38">
        <v>237</v>
      </c>
      <c r="C252" s="40">
        <v>44872</v>
      </c>
      <c r="D252" s="39">
        <v>146661</v>
      </c>
      <c r="E252" s="39" t="s">
        <v>24</v>
      </c>
      <c r="F252" s="42">
        <v>0</v>
      </c>
      <c r="G252" s="41">
        <v>4916165.4800000004</v>
      </c>
      <c r="H252" s="53">
        <f t="shared" si="3"/>
        <v>355869074.59000772</v>
      </c>
      <c r="L252" s="24"/>
      <c r="M252" s="28"/>
    </row>
    <row r="253" spans="2:13" s="5" customFormat="1" ht="37.5" customHeight="1" x14ac:dyDescent="0.25">
      <c r="B253" s="38">
        <v>238</v>
      </c>
      <c r="C253" s="40">
        <v>44872</v>
      </c>
      <c r="D253" s="39">
        <v>146660</v>
      </c>
      <c r="E253" s="39" t="s">
        <v>24</v>
      </c>
      <c r="F253" s="42">
        <v>0</v>
      </c>
      <c r="G253" s="41">
        <v>14100</v>
      </c>
      <c r="H253" s="53">
        <f t="shared" si="3"/>
        <v>355854974.59000772</v>
      </c>
      <c r="L253" s="24"/>
      <c r="M253" s="28"/>
    </row>
    <row r="254" spans="2:13" s="5" customFormat="1" ht="37.5" customHeight="1" x14ac:dyDescent="0.25">
      <c r="B254" s="38">
        <v>239</v>
      </c>
      <c r="C254" s="40">
        <v>44872</v>
      </c>
      <c r="D254" s="39">
        <v>146660</v>
      </c>
      <c r="E254" s="39" t="s">
        <v>24</v>
      </c>
      <c r="F254" s="42">
        <v>0</v>
      </c>
      <c r="G254" s="41">
        <v>318660</v>
      </c>
      <c r="H254" s="53">
        <f t="shared" si="3"/>
        <v>355536314.59000772</v>
      </c>
      <c r="L254" s="24"/>
      <c r="M254" s="28"/>
    </row>
    <row r="255" spans="2:13" s="5" customFormat="1" ht="37.5" customHeight="1" x14ac:dyDescent="0.25">
      <c r="B255" s="38">
        <v>240</v>
      </c>
      <c r="C255" s="40">
        <v>44872</v>
      </c>
      <c r="D255" s="39">
        <v>146662</v>
      </c>
      <c r="E255" s="39" t="s">
        <v>24</v>
      </c>
      <c r="F255" s="42">
        <v>0</v>
      </c>
      <c r="G255" s="41">
        <v>38955</v>
      </c>
      <c r="H255" s="53">
        <f t="shared" si="3"/>
        <v>355497359.59000772</v>
      </c>
      <c r="L255" s="24"/>
      <c r="M255" s="28"/>
    </row>
    <row r="256" spans="2:13" s="5" customFormat="1" ht="37.5" customHeight="1" x14ac:dyDescent="0.25">
      <c r="B256" s="38">
        <v>241</v>
      </c>
      <c r="C256" s="40">
        <v>44872</v>
      </c>
      <c r="D256" s="39">
        <v>146662</v>
      </c>
      <c r="E256" s="39" t="s">
        <v>24</v>
      </c>
      <c r="F256" s="42">
        <v>0</v>
      </c>
      <c r="G256" s="41">
        <v>880383</v>
      </c>
      <c r="H256" s="53">
        <f t="shared" si="3"/>
        <v>354616976.59000772</v>
      </c>
      <c r="L256" s="24"/>
      <c r="M256" s="28"/>
    </row>
    <row r="257" spans="2:13" s="5" customFormat="1" ht="37.5" customHeight="1" x14ac:dyDescent="0.25">
      <c r="B257" s="38">
        <v>242</v>
      </c>
      <c r="C257" s="40">
        <v>44872</v>
      </c>
      <c r="D257" s="39">
        <v>146664</v>
      </c>
      <c r="E257" s="39" t="s">
        <v>24</v>
      </c>
      <c r="F257" s="42">
        <v>0</v>
      </c>
      <c r="G257" s="41">
        <v>59203.17</v>
      </c>
      <c r="H257" s="53">
        <f t="shared" si="3"/>
        <v>354557773.42000771</v>
      </c>
      <c r="L257" s="24"/>
      <c r="M257" s="28"/>
    </row>
    <row r="258" spans="2:13" s="5" customFormat="1" ht="37.5" customHeight="1" x14ac:dyDescent="0.25">
      <c r="B258" s="38">
        <v>243</v>
      </c>
      <c r="C258" s="40">
        <v>44872</v>
      </c>
      <c r="D258" s="39">
        <v>146664</v>
      </c>
      <c r="E258" s="39" t="s">
        <v>24</v>
      </c>
      <c r="F258" s="42">
        <v>0</v>
      </c>
      <c r="G258" s="41">
        <v>1058552.67</v>
      </c>
      <c r="H258" s="53">
        <f t="shared" si="3"/>
        <v>353499220.75000769</v>
      </c>
      <c r="L258" s="24"/>
      <c r="M258" s="28"/>
    </row>
    <row r="259" spans="2:13" s="5" customFormat="1" ht="37.5" customHeight="1" x14ac:dyDescent="0.25">
      <c r="B259" s="38">
        <v>244</v>
      </c>
      <c r="C259" s="40">
        <v>44872</v>
      </c>
      <c r="D259" s="39">
        <v>146663</v>
      </c>
      <c r="E259" s="39" t="s">
        <v>24</v>
      </c>
      <c r="F259" s="42">
        <v>0</v>
      </c>
      <c r="G259" s="41">
        <v>326129.65000000002</v>
      </c>
      <c r="H259" s="53">
        <f t="shared" si="3"/>
        <v>353173091.10000771</v>
      </c>
      <c r="L259" s="24"/>
      <c r="M259" s="28"/>
    </row>
    <row r="260" spans="2:13" s="5" customFormat="1" ht="37.5" customHeight="1" x14ac:dyDescent="0.25">
      <c r="B260" s="38">
        <v>245</v>
      </c>
      <c r="C260" s="40">
        <v>44872</v>
      </c>
      <c r="D260" s="39">
        <v>146663</v>
      </c>
      <c r="E260" s="39" t="s">
        <v>24</v>
      </c>
      <c r="F260" s="42">
        <v>0</v>
      </c>
      <c r="G260" s="41">
        <v>1347057.25</v>
      </c>
      <c r="H260" s="53">
        <f t="shared" si="3"/>
        <v>351826033.85000771</v>
      </c>
      <c r="L260" s="24"/>
      <c r="M260" s="28"/>
    </row>
    <row r="261" spans="2:13" s="5" customFormat="1" ht="37.5" customHeight="1" x14ac:dyDescent="0.25">
      <c r="B261" s="38">
        <v>246</v>
      </c>
      <c r="C261" s="40">
        <v>44872</v>
      </c>
      <c r="D261" s="39">
        <v>146665</v>
      </c>
      <c r="E261" s="39" t="s">
        <v>24</v>
      </c>
      <c r="F261" s="42">
        <v>0</v>
      </c>
      <c r="G261" s="41">
        <v>163506.13</v>
      </c>
      <c r="H261" s="53">
        <f t="shared" si="3"/>
        <v>351662527.72000772</v>
      </c>
      <c r="L261" s="24"/>
      <c r="M261" s="28"/>
    </row>
    <row r="262" spans="2:13" s="5" customFormat="1" ht="37.5" customHeight="1" x14ac:dyDescent="0.25">
      <c r="B262" s="38">
        <v>247</v>
      </c>
      <c r="C262" s="40">
        <v>44872</v>
      </c>
      <c r="D262" s="39">
        <v>146665</v>
      </c>
      <c r="E262" s="39" t="s">
        <v>24</v>
      </c>
      <c r="F262" s="42">
        <v>0</v>
      </c>
      <c r="G262" s="41">
        <v>1674709.77</v>
      </c>
      <c r="H262" s="53">
        <f t="shared" si="3"/>
        <v>349987817.95000774</v>
      </c>
      <c r="L262" s="24"/>
      <c r="M262" s="28"/>
    </row>
    <row r="263" spans="2:13" s="5" customFormat="1" ht="37.5" customHeight="1" x14ac:dyDescent="0.25">
      <c r="B263" s="38">
        <v>248</v>
      </c>
      <c r="C263" s="40">
        <v>44872</v>
      </c>
      <c r="D263" s="39">
        <v>146667</v>
      </c>
      <c r="E263" s="39" t="s">
        <v>24</v>
      </c>
      <c r="F263" s="42">
        <v>0</v>
      </c>
      <c r="G263" s="41">
        <v>1809349.15</v>
      </c>
      <c r="H263" s="53">
        <f t="shared" si="3"/>
        <v>348178468.80000776</v>
      </c>
      <c r="L263" s="24"/>
      <c r="M263" s="28"/>
    </row>
    <row r="264" spans="2:13" s="5" customFormat="1" ht="37.5" customHeight="1" x14ac:dyDescent="0.25">
      <c r="B264" s="38">
        <v>249</v>
      </c>
      <c r="C264" s="40">
        <v>44872</v>
      </c>
      <c r="D264" s="39">
        <v>146666</v>
      </c>
      <c r="E264" s="39" t="s">
        <v>24</v>
      </c>
      <c r="F264" s="42">
        <v>0</v>
      </c>
      <c r="G264" s="41">
        <v>1754199.33</v>
      </c>
      <c r="H264" s="53">
        <f t="shared" si="3"/>
        <v>346424269.47000778</v>
      </c>
      <c r="L264" s="24"/>
      <c r="M264" s="28"/>
    </row>
    <row r="265" spans="2:13" s="5" customFormat="1" ht="37.5" customHeight="1" x14ac:dyDescent="0.25">
      <c r="B265" s="38">
        <v>250</v>
      </c>
      <c r="C265" s="40">
        <v>44872</v>
      </c>
      <c r="D265" s="39">
        <v>146670</v>
      </c>
      <c r="E265" s="39" t="s">
        <v>24</v>
      </c>
      <c r="F265" s="42">
        <v>0</v>
      </c>
      <c r="G265" s="41">
        <v>56914.65</v>
      </c>
      <c r="H265" s="53">
        <f t="shared" si="3"/>
        <v>346367354.8200078</v>
      </c>
      <c r="L265" s="24"/>
      <c r="M265" s="28"/>
    </row>
    <row r="266" spans="2:13" s="5" customFormat="1" ht="37.5" customHeight="1" x14ac:dyDescent="0.25">
      <c r="B266" s="38">
        <v>251</v>
      </c>
      <c r="C266" s="40">
        <v>44872</v>
      </c>
      <c r="D266" s="39">
        <v>146670</v>
      </c>
      <c r="E266" s="39" t="s">
        <v>24</v>
      </c>
      <c r="F266" s="42">
        <v>0</v>
      </c>
      <c r="G266" s="41">
        <v>57.25</v>
      </c>
      <c r="H266" s="53">
        <f t="shared" si="3"/>
        <v>346367297.5700078</v>
      </c>
      <c r="L266" s="24"/>
      <c r="M266" s="28"/>
    </row>
    <row r="267" spans="2:13" s="5" customFormat="1" ht="37.5" customHeight="1" x14ac:dyDescent="0.25">
      <c r="B267" s="38">
        <v>252</v>
      </c>
      <c r="C267" s="40">
        <v>44872</v>
      </c>
      <c r="D267" s="39">
        <v>146673</v>
      </c>
      <c r="E267" s="39" t="s">
        <v>24</v>
      </c>
      <c r="F267" s="42">
        <v>0</v>
      </c>
      <c r="G267" s="41">
        <v>2192262.61</v>
      </c>
      <c r="H267" s="53">
        <f t="shared" si="3"/>
        <v>344175034.96000779</v>
      </c>
      <c r="L267" s="24"/>
      <c r="M267" s="28"/>
    </row>
    <row r="268" spans="2:13" s="5" customFormat="1" ht="37.5" customHeight="1" x14ac:dyDescent="0.25">
      <c r="B268" s="38">
        <v>253</v>
      </c>
      <c r="C268" s="40">
        <v>44872</v>
      </c>
      <c r="D268" s="39">
        <v>146672</v>
      </c>
      <c r="E268" s="39" t="s">
        <v>24</v>
      </c>
      <c r="F268" s="42">
        <v>0</v>
      </c>
      <c r="G268" s="41">
        <v>144520.14000000001</v>
      </c>
      <c r="H268" s="53">
        <f t="shared" si="3"/>
        <v>344030514.8200078</v>
      </c>
      <c r="L268" s="24"/>
      <c r="M268" s="28"/>
    </row>
    <row r="269" spans="2:13" s="5" customFormat="1" ht="37.5" customHeight="1" x14ac:dyDescent="0.25">
      <c r="B269" s="38">
        <v>254</v>
      </c>
      <c r="C269" s="40">
        <v>44872</v>
      </c>
      <c r="D269" s="39">
        <v>146672</v>
      </c>
      <c r="E269" s="39" t="s">
        <v>24</v>
      </c>
      <c r="F269" s="42">
        <v>0</v>
      </c>
      <c r="G269" s="41">
        <v>965026.38</v>
      </c>
      <c r="H269" s="53">
        <f t="shared" si="3"/>
        <v>343065488.44000781</v>
      </c>
      <c r="L269" s="24"/>
      <c r="M269" s="28"/>
    </row>
    <row r="270" spans="2:13" s="5" customFormat="1" ht="37.5" customHeight="1" x14ac:dyDescent="0.25">
      <c r="B270" s="38">
        <v>255</v>
      </c>
      <c r="C270" s="40">
        <v>44872</v>
      </c>
      <c r="D270" s="39">
        <v>146671</v>
      </c>
      <c r="E270" s="39" t="s">
        <v>24</v>
      </c>
      <c r="F270" s="42">
        <v>0</v>
      </c>
      <c r="G270" s="41">
        <v>20309.599999999999</v>
      </c>
      <c r="H270" s="53">
        <f t="shared" si="3"/>
        <v>343045178.84000778</v>
      </c>
      <c r="L270" s="24"/>
      <c r="M270" s="28"/>
    </row>
    <row r="271" spans="2:13" s="5" customFormat="1" ht="37.5" customHeight="1" x14ac:dyDescent="0.25">
      <c r="B271" s="38">
        <v>256</v>
      </c>
      <c r="C271" s="40">
        <v>44872</v>
      </c>
      <c r="D271" s="39">
        <v>146671</v>
      </c>
      <c r="E271" s="39" t="s">
        <v>24</v>
      </c>
      <c r="F271" s="42">
        <v>0</v>
      </c>
      <c r="G271" s="41">
        <v>458996.96</v>
      </c>
      <c r="H271" s="53">
        <f t="shared" si="3"/>
        <v>342586181.8800078</v>
      </c>
      <c r="L271" s="24"/>
      <c r="M271" s="28"/>
    </row>
    <row r="272" spans="2:13" s="5" customFormat="1" ht="37.5" customHeight="1" x14ac:dyDescent="0.25">
      <c r="B272" s="38">
        <v>257</v>
      </c>
      <c r="C272" s="40">
        <v>44872</v>
      </c>
      <c r="D272" s="39">
        <v>146669</v>
      </c>
      <c r="E272" s="39" t="s">
        <v>24</v>
      </c>
      <c r="F272" s="42">
        <v>0</v>
      </c>
      <c r="G272" s="41">
        <v>79640.34</v>
      </c>
      <c r="H272" s="53">
        <f t="shared" si="3"/>
        <v>342506541.54000783</v>
      </c>
      <c r="L272" s="24"/>
      <c r="M272" s="28"/>
    </row>
    <row r="273" spans="2:16" s="5" customFormat="1" ht="37.5" customHeight="1" x14ac:dyDescent="0.25">
      <c r="B273" s="38">
        <v>258</v>
      </c>
      <c r="C273" s="40">
        <v>44872</v>
      </c>
      <c r="D273" s="39">
        <v>146669</v>
      </c>
      <c r="E273" s="39" t="s">
        <v>24</v>
      </c>
      <c r="F273" s="42">
        <v>0</v>
      </c>
      <c r="G273" s="41">
        <v>1423969.26</v>
      </c>
      <c r="H273" s="53">
        <f t="shared" si="3"/>
        <v>341082572.28000784</v>
      </c>
      <c r="L273" s="24"/>
      <c r="M273" s="28"/>
    </row>
    <row r="274" spans="2:16" s="5" customFormat="1" ht="37.5" customHeight="1" x14ac:dyDescent="0.25">
      <c r="B274" s="38">
        <v>259</v>
      </c>
      <c r="C274" s="40">
        <v>44872</v>
      </c>
      <c r="D274" s="39">
        <v>146668</v>
      </c>
      <c r="E274" s="39" t="s">
        <v>24</v>
      </c>
      <c r="F274" s="42">
        <v>0</v>
      </c>
      <c r="G274" s="41">
        <v>318678.8</v>
      </c>
      <c r="H274" s="53">
        <f t="shared" ref="H274:H337" si="4">H273+F274-G274</f>
        <v>340763893.48000783</v>
      </c>
      <c r="L274" s="24"/>
      <c r="M274" s="28"/>
    </row>
    <row r="275" spans="2:16" s="5" customFormat="1" ht="37.5" customHeight="1" x14ac:dyDescent="0.25">
      <c r="B275" s="38">
        <v>260</v>
      </c>
      <c r="C275" s="40">
        <v>44872</v>
      </c>
      <c r="D275" s="39">
        <v>146668</v>
      </c>
      <c r="E275" s="39" t="s">
        <v>24</v>
      </c>
      <c r="F275" s="42">
        <v>0</v>
      </c>
      <c r="G275" s="41">
        <v>1108501.7</v>
      </c>
      <c r="H275" s="53">
        <f t="shared" si="4"/>
        <v>339655391.78000784</v>
      </c>
      <c r="L275" s="24"/>
      <c r="M275" s="28"/>
    </row>
    <row r="276" spans="2:16" s="5" customFormat="1" ht="37.5" customHeight="1" x14ac:dyDescent="0.25">
      <c r="B276" s="38">
        <v>261</v>
      </c>
      <c r="C276" s="40">
        <v>44872</v>
      </c>
      <c r="D276" s="39">
        <v>146674</v>
      </c>
      <c r="E276" s="39" t="s">
        <v>24</v>
      </c>
      <c r="F276" s="42">
        <v>0</v>
      </c>
      <c r="G276" s="41">
        <v>31360.03</v>
      </c>
      <c r="H276" s="53">
        <f t="shared" si="4"/>
        <v>339624031.75000787</v>
      </c>
      <c r="L276" s="24"/>
      <c r="M276" s="28"/>
    </row>
    <row r="277" spans="2:16" s="5" customFormat="1" ht="37.5" customHeight="1" x14ac:dyDescent="0.25">
      <c r="B277" s="38">
        <v>262</v>
      </c>
      <c r="C277" s="40">
        <v>44872</v>
      </c>
      <c r="D277" s="39">
        <v>146674</v>
      </c>
      <c r="E277" s="39" t="s">
        <v>24</v>
      </c>
      <c r="F277" s="42">
        <v>0</v>
      </c>
      <c r="G277" s="41">
        <v>398415.18</v>
      </c>
      <c r="H277" s="53">
        <f t="shared" si="4"/>
        <v>339225616.57000786</v>
      </c>
      <c r="L277" s="24"/>
      <c r="M277" s="28"/>
    </row>
    <row r="278" spans="2:16" s="5" customFormat="1" ht="37.5" customHeight="1" x14ac:dyDescent="0.25">
      <c r="B278" s="38">
        <v>263</v>
      </c>
      <c r="C278" s="40">
        <v>44872</v>
      </c>
      <c r="D278" s="39">
        <v>146681</v>
      </c>
      <c r="E278" s="39" t="s">
        <v>24</v>
      </c>
      <c r="F278" s="42">
        <v>0</v>
      </c>
      <c r="G278" s="41">
        <v>2399216.0499999998</v>
      </c>
      <c r="H278" s="53">
        <f t="shared" si="4"/>
        <v>336826400.52000785</v>
      </c>
      <c r="L278" s="24"/>
      <c r="M278" s="28"/>
    </row>
    <row r="279" spans="2:16" s="5" customFormat="1" ht="37.5" customHeight="1" x14ac:dyDescent="0.25">
      <c r="B279" s="38">
        <v>264</v>
      </c>
      <c r="C279" s="40">
        <v>44872</v>
      </c>
      <c r="D279" s="39">
        <v>146680</v>
      </c>
      <c r="E279" s="39" t="s">
        <v>24</v>
      </c>
      <c r="F279" s="42">
        <v>0</v>
      </c>
      <c r="G279" s="41">
        <v>3004420.46</v>
      </c>
      <c r="H279" s="53">
        <f t="shared" si="4"/>
        <v>333821980.06000787</v>
      </c>
      <c r="L279" s="24"/>
      <c r="M279" s="28"/>
    </row>
    <row r="280" spans="2:16" s="5" customFormat="1" ht="37.5" customHeight="1" x14ac:dyDescent="0.25">
      <c r="B280" s="38">
        <v>265</v>
      </c>
      <c r="C280" s="40">
        <v>44872</v>
      </c>
      <c r="D280" s="39">
        <v>146679</v>
      </c>
      <c r="E280" s="39" t="s">
        <v>24</v>
      </c>
      <c r="F280" s="42">
        <v>0</v>
      </c>
      <c r="G280" s="41">
        <v>98425.05</v>
      </c>
      <c r="H280" s="53">
        <f t="shared" si="4"/>
        <v>333723555.01000786</v>
      </c>
      <c r="L280" s="24"/>
      <c r="M280" s="28"/>
    </row>
    <row r="281" spans="2:16" s="5" customFormat="1" ht="37.5" customHeight="1" x14ac:dyDescent="0.25">
      <c r="B281" s="38">
        <v>266</v>
      </c>
      <c r="C281" s="40">
        <v>44872</v>
      </c>
      <c r="D281" s="39">
        <v>146679</v>
      </c>
      <c r="E281" s="39" t="s">
        <v>24</v>
      </c>
      <c r="F281" s="42">
        <v>0</v>
      </c>
      <c r="G281" s="41">
        <v>406538.25</v>
      </c>
      <c r="H281" s="53">
        <f t="shared" si="4"/>
        <v>333317016.76000786</v>
      </c>
      <c r="L281" s="24"/>
      <c r="M281" s="28"/>
    </row>
    <row r="282" spans="2:16" s="5" customFormat="1" ht="37.5" customHeight="1" x14ac:dyDescent="0.25">
      <c r="B282" s="38">
        <v>267</v>
      </c>
      <c r="C282" s="40">
        <v>44872</v>
      </c>
      <c r="D282" s="39">
        <v>146678</v>
      </c>
      <c r="E282" s="39" t="s">
        <v>24</v>
      </c>
      <c r="F282" s="42">
        <v>0</v>
      </c>
      <c r="G282" s="41">
        <v>920715.12</v>
      </c>
      <c r="H282" s="53">
        <f t="shared" si="4"/>
        <v>332396301.64000785</v>
      </c>
      <c r="L282" s="24"/>
      <c r="M282" s="28"/>
    </row>
    <row r="283" spans="2:16" s="5" customFormat="1" ht="37.5" customHeight="1" x14ac:dyDescent="0.25">
      <c r="B283" s="38">
        <v>268</v>
      </c>
      <c r="C283" s="40">
        <v>44872</v>
      </c>
      <c r="D283" s="39">
        <v>146677</v>
      </c>
      <c r="E283" s="39" t="s">
        <v>24</v>
      </c>
      <c r="F283" s="42">
        <v>0</v>
      </c>
      <c r="G283" s="41">
        <v>51760.35</v>
      </c>
      <c r="H283" s="53">
        <f t="shared" si="4"/>
        <v>332344541.29000783</v>
      </c>
      <c r="L283" s="24"/>
      <c r="M283" s="28"/>
    </row>
    <row r="284" spans="2:16" s="5" customFormat="1" ht="37.5" customHeight="1" x14ac:dyDescent="0.25">
      <c r="B284" s="38">
        <v>269</v>
      </c>
      <c r="C284" s="40">
        <v>44872</v>
      </c>
      <c r="D284" s="39">
        <v>146677</v>
      </c>
      <c r="E284" s="39" t="s">
        <v>24</v>
      </c>
      <c r="F284" s="42">
        <v>0</v>
      </c>
      <c r="G284" s="41">
        <v>137792.75</v>
      </c>
      <c r="H284" s="53">
        <f t="shared" si="4"/>
        <v>332206748.54000783</v>
      </c>
      <c r="L284" s="24"/>
      <c r="M284" s="28"/>
    </row>
    <row r="285" spans="2:16" s="5" customFormat="1" ht="37.5" customHeight="1" x14ac:dyDescent="0.25">
      <c r="B285" s="38">
        <v>270</v>
      </c>
      <c r="C285" s="40">
        <v>44872</v>
      </c>
      <c r="D285" s="39">
        <v>146676</v>
      </c>
      <c r="E285" s="39" t="s">
        <v>24</v>
      </c>
      <c r="F285" s="42">
        <v>0</v>
      </c>
      <c r="G285" s="41">
        <v>6096.09</v>
      </c>
      <c r="H285" s="53">
        <f t="shared" si="4"/>
        <v>332200652.45000786</v>
      </c>
      <c r="L285" s="24"/>
      <c r="M285" s="28"/>
    </row>
    <row r="286" spans="2:16" s="5" customFormat="1" ht="37.5" customHeight="1" x14ac:dyDescent="0.25">
      <c r="B286" s="38">
        <v>271</v>
      </c>
      <c r="C286" s="40">
        <v>44872</v>
      </c>
      <c r="D286" s="39">
        <v>146676</v>
      </c>
      <c r="E286" s="39" t="s">
        <v>24</v>
      </c>
      <c r="F286" s="42">
        <v>0</v>
      </c>
      <c r="G286" s="41">
        <v>392635.45</v>
      </c>
      <c r="H286" s="53">
        <f t="shared" si="4"/>
        <v>331808017.00000787</v>
      </c>
      <c r="L286" s="24"/>
      <c r="M286" s="28"/>
    </row>
    <row r="287" spans="2:16" s="5" customFormat="1" ht="37.5" customHeight="1" x14ac:dyDescent="0.25">
      <c r="B287" s="38">
        <v>272</v>
      </c>
      <c r="C287" s="40">
        <v>44872</v>
      </c>
      <c r="D287" s="39">
        <v>146675</v>
      </c>
      <c r="E287" s="39" t="s">
        <v>24</v>
      </c>
      <c r="F287" s="42">
        <v>0</v>
      </c>
      <c r="G287" s="41">
        <v>133560</v>
      </c>
      <c r="H287" s="53">
        <f t="shared" si="4"/>
        <v>331674457.00000787</v>
      </c>
      <c r="L287" s="24"/>
      <c r="M287" s="28"/>
      <c r="P287" s="51"/>
    </row>
    <row r="288" spans="2:16" s="5" customFormat="1" ht="37.5" customHeight="1" x14ac:dyDescent="0.25">
      <c r="B288" s="38">
        <v>273</v>
      </c>
      <c r="C288" s="40">
        <v>44872</v>
      </c>
      <c r="D288" s="39">
        <v>146675</v>
      </c>
      <c r="E288" s="39" t="s">
        <v>24</v>
      </c>
      <c r="F288" s="42">
        <v>0</v>
      </c>
      <c r="G288" s="41">
        <v>3018456</v>
      </c>
      <c r="H288" s="53">
        <f t="shared" si="4"/>
        <v>328656001.00000787</v>
      </c>
      <c r="L288" s="24"/>
      <c r="M288" s="28"/>
    </row>
    <row r="289" spans="2:13" s="5" customFormat="1" ht="37.5" customHeight="1" x14ac:dyDescent="0.25">
      <c r="B289" s="38">
        <v>274</v>
      </c>
      <c r="C289" s="40">
        <v>44872</v>
      </c>
      <c r="D289" s="39">
        <v>146654</v>
      </c>
      <c r="E289" s="39" t="s">
        <v>24</v>
      </c>
      <c r="F289" s="42">
        <v>0</v>
      </c>
      <c r="G289" s="41">
        <v>2988792.72</v>
      </c>
      <c r="H289" s="53">
        <f t="shared" si="4"/>
        <v>325667208.28000784</v>
      </c>
      <c r="L289" s="24"/>
      <c r="M289" s="28"/>
    </row>
    <row r="290" spans="2:13" s="5" customFormat="1" ht="37.5" customHeight="1" x14ac:dyDescent="0.25">
      <c r="B290" s="38">
        <v>275</v>
      </c>
      <c r="C290" s="40">
        <v>44872</v>
      </c>
      <c r="D290" s="39">
        <v>146682</v>
      </c>
      <c r="E290" s="39" t="s">
        <v>24</v>
      </c>
      <c r="F290" s="42">
        <v>0</v>
      </c>
      <c r="G290" s="41">
        <v>434.75</v>
      </c>
      <c r="H290" s="53">
        <f t="shared" si="4"/>
        <v>325666773.53000784</v>
      </c>
      <c r="L290" s="24"/>
      <c r="M290" s="28"/>
    </row>
    <row r="291" spans="2:13" s="5" customFormat="1" ht="37.5" customHeight="1" x14ac:dyDescent="0.25">
      <c r="B291" s="38">
        <v>276</v>
      </c>
      <c r="C291" s="40">
        <v>44872</v>
      </c>
      <c r="D291" s="39">
        <v>146682</v>
      </c>
      <c r="E291" s="39" t="s">
        <v>24</v>
      </c>
      <c r="F291" s="42">
        <v>0</v>
      </c>
      <c r="G291" s="41">
        <v>9825.35</v>
      </c>
      <c r="H291" s="53">
        <f t="shared" si="4"/>
        <v>325656948.18000782</v>
      </c>
      <c r="L291" s="24"/>
      <c r="M291" s="28"/>
    </row>
    <row r="292" spans="2:13" s="5" customFormat="1" ht="37.5" customHeight="1" x14ac:dyDescent="0.25">
      <c r="B292" s="38">
        <v>277</v>
      </c>
      <c r="C292" s="40">
        <v>44872</v>
      </c>
      <c r="D292" s="39">
        <v>146683</v>
      </c>
      <c r="E292" s="39" t="s">
        <v>24</v>
      </c>
      <c r="F292" s="42">
        <v>0</v>
      </c>
      <c r="G292" s="41">
        <v>3558.9</v>
      </c>
      <c r="H292" s="53">
        <f t="shared" si="4"/>
        <v>325653389.28000784</v>
      </c>
      <c r="L292" s="24"/>
      <c r="M292" s="28"/>
    </row>
    <row r="293" spans="2:13" s="5" customFormat="1" ht="37.5" customHeight="1" x14ac:dyDescent="0.25">
      <c r="B293" s="38">
        <v>278</v>
      </c>
      <c r="C293" s="40">
        <v>44872</v>
      </c>
      <c r="D293" s="39">
        <v>146683</v>
      </c>
      <c r="E293" s="39" t="s">
        <v>24</v>
      </c>
      <c r="F293" s="42">
        <v>0</v>
      </c>
      <c r="G293" s="41">
        <v>80431.14</v>
      </c>
      <c r="H293" s="53">
        <f t="shared" si="4"/>
        <v>325572958.14000785</v>
      </c>
      <c r="L293" s="24"/>
      <c r="M293" s="28"/>
    </row>
    <row r="294" spans="2:13" s="5" customFormat="1" ht="37.5" customHeight="1" x14ac:dyDescent="0.25">
      <c r="B294" s="38">
        <v>279</v>
      </c>
      <c r="C294" s="40">
        <v>44872</v>
      </c>
      <c r="D294" s="39">
        <v>146684</v>
      </c>
      <c r="E294" s="39" t="s">
        <v>24</v>
      </c>
      <c r="F294" s="42">
        <v>0</v>
      </c>
      <c r="G294" s="41">
        <v>2108037.38</v>
      </c>
      <c r="H294" s="53">
        <f t="shared" si="4"/>
        <v>323464920.76000786</v>
      </c>
      <c r="L294" s="24"/>
      <c r="M294" s="28"/>
    </row>
    <row r="295" spans="2:13" s="5" customFormat="1" ht="37.5" customHeight="1" x14ac:dyDescent="0.25">
      <c r="B295" s="38">
        <v>280</v>
      </c>
      <c r="C295" s="40">
        <v>44872</v>
      </c>
      <c r="D295" s="39">
        <v>146801</v>
      </c>
      <c r="E295" s="39" t="s">
        <v>24</v>
      </c>
      <c r="F295" s="42">
        <v>0</v>
      </c>
      <c r="G295" s="41">
        <v>21425.85</v>
      </c>
      <c r="H295" s="53">
        <f t="shared" si="4"/>
        <v>323443494.91000783</v>
      </c>
      <c r="L295" s="24"/>
      <c r="M295" s="28"/>
    </row>
    <row r="296" spans="2:13" s="5" customFormat="1" ht="37.5" customHeight="1" x14ac:dyDescent="0.25">
      <c r="B296" s="38">
        <v>281</v>
      </c>
      <c r="C296" s="40">
        <v>44872</v>
      </c>
      <c r="D296" s="39">
        <v>146801</v>
      </c>
      <c r="E296" s="39" t="s">
        <v>24</v>
      </c>
      <c r="F296" s="42">
        <v>0</v>
      </c>
      <c r="G296" s="41">
        <v>484224.25</v>
      </c>
      <c r="H296" s="53">
        <f t="shared" si="4"/>
        <v>322959270.66000783</v>
      </c>
      <c r="L296" s="24"/>
      <c r="M296" s="28"/>
    </row>
    <row r="297" spans="2:13" s="5" customFormat="1" ht="37.5" customHeight="1" x14ac:dyDescent="0.25">
      <c r="B297" s="38">
        <v>282</v>
      </c>
      <c r="C297" s="40">
        <v>44872</v>
      </c>
      <c r="D297" s="39">
        <v>146806</v>
      </c>
      <c r="E297" s="39" t="s">
        <v>24</v>
      </c>
      <c r="F297" s="42">
        <v>0</v>
      </c>
      <c r="G297" s="41">
        <v>369.8</v>
      </c>
      <c r="H297" s="53">
        <f t="shared" si="4"/>
        <v>322958900.86000782</v>
      </c>
      <c r="L297" s="24"/>
      <c r="M297" s="28"/>
    </row>
    <row r="298" spans="2:13" s="5" customFormat="1" ht="37.5" customHeight="1" x14ac:dyDescent="0.25">
      <c r="B298" s="38">
        <v>283</v>
      </c>
      <c r="C298" s="40">
        <v>44872</v>
      </c>
      <c r="D298" s="39">
        <v>146806</v>
      </c>
      <c r="E298" s="39" t="s">
        <v>24</v>
      </c>
      <c r="F298" s="42">
        <v>0</v>
      </c>
      <c r="G298" s="41">
        <v>8357.48</v>
      </c>
      <c r="H298" s="53">
        <f t="shared" si="4"/>
        <v>322950543.3800078</v>
      </c>
      <c r="L298" s="24"/>
      <c r="M298" s="28"/>
    </row>
    <row r="299" spans="2:13" s="5" customFormat="1" ht="37.5" customHeight="1" x14ac:dyDescent="0.25">
      <c r="B299" s="38">
        <v>284</v>
      </c>
      <c r="C299" s="40">
        <v>44872</v>
      </c>
      <c r="D299" s="39">
        <v>39759</v>
      </c>
      <c r="E299" s="39" t="s">
        <v>23</v>
      </c>
      <c r="F299" s="42">
        <v>110416411.88</v>
      </c>
      <c r="G299" s="41">
        <v>0</v>
      </c>
      <c r="H299" s="53">
        <f t="shared" si="4"/>
        <v>433366955.2600078</v>
      </c>
      <c r="L299" s="24"/>
      <c r="M299" s="28"/>
    </row>
    <row r="300" spans="2:13" s="5" customFormat="1" ht="37.5" customHeight="1" x14ac:dyDescent="0.25">
      <c r="B300" s="38">
        <v>285</v>
      </c>
      <c r="C300" s="40">
        <v>44873</v>
      </c>
      <c r="D300" s="39">
        <v>147256</v>
      </c>
      <c r="E300" s="39" t="s">
        <v>24</v>
      </c>
      <c r="F300" s="42">
        <v>0</v>
      </c>
      <c r="G300" s="41">
        <v>253250</v>
      </c>
      <c r="H300" s="53">
        <f t="shared" si="4"/>
        <v>433113705.2600078</v>
      </c>
      <c r="L300" s="24"/>
      <c r="M300" s="28"/>
    </row>
    <row r="301" spans="2:13" s="5" customFormat="1" ht="37.5" customHeight="1" x14ac:dyDescent="0.25">
      <c r="B301" s="38">
        <v>286</v>
      </c>
      <c r="C301" s="40">
        <v>44873</v>
      </c>
      <c r="D301" s="39">
        <v>147497</v>
      </c>
      <c r="E301" s="39" t="s">
        <v>24</v>
      </c>
      <c r="F301" s="42">
        <v>0</v>
      </c>
      <c r="G301" s="41">
        <v>623165.78</v>
      </c>
      <c r="H301" s="53">
        <f t="shared" si="4"/>
        <v>432490539.48000783</v>
      </c>
      <c r="L301" s="24"/>
      <c r="M301" s="28"/>
    </row>
    <row r="302" spans="2:13" s="5" customFormat="1" ht="37.5" customHeight="1" x14ac:dyDescent="0.25">
      <c r="B302" s="38">
        <v>287</v>
      </c>
      <c r="C302" s="40">
        <v>44873</v>
      </c>
      <c r="D302" s="39">
        <v>147497</v>
      </c>
      <c r="E302" s="39" t="s">
        <v>24</v>
      </c>
      <c r="F302" s="42">
        <v>0</v>
      </c>
      <c r="G302" s="41">
        <v>14083546.619999999</v>
      </c>
      <c r="H302" s="53">
        <f t="shared" si="4"/>
        <v>418406992.86000782</v>
      </c>
      <c r="L302" s="24"/>
      <c r="M302" s="28"/>
    </row>
    <row r="303" spans="2:13" s="5" customFormat="1" ht="37.5" customHeight="1" x14ac:dyDescent="0.25">
      <c r="B303" s="38">
        <v>288</v>
      </c>
      <c r="C303" s="40">
        <v>44873</v>
      </c>
      <c r="D303" s="39">
        <v>147540</v>
      </c>
      <c r="E303" s="39" t="s">
        <v>24</v>
      </c>
      <c r="F303" s="42">
        <v>0</v>
      </c>
      <c r="G303" s="41">
        <v>612719.98</v>
      </c>
      <c r="H303" s="53">
        <f t="shared" si="4"/>
        <v>417794272.8800078</v>
      </c>
      <c r="L303" s="24"/>
      <c r="M303" s="28"/>
    </row>
    <row r="304" spans="2:13" s="5" customFormat="1" ht="37.5" customHeight="1" x14ac:dyDescent="0.25">
      <c r="B304" s="38">
        <v>289</v>
      </c>
      <c r="C304" s="40">
        <v>44873</v>
      </c>
      <c r="D304" s="39">
        <v>147540</v>
      </c>
      <c r="E304" s="39" t="s">
        <v>24</v>
      </c>
      <c r="F304" s="42">
        <v>0</v>
      </c>
      <c r="G304" s="41">
        <v>13847471.550000001</v>
      </c>
      <c r="H304" s="53">
        <f t="shared" si="4"/>
        <v>403946801.33000779</v>
      </c>
      <c r="L304" s="24"/>
      <c r="M304" s="28"/>
    </row>
    <row r="305" spans="2:13" s="5" customFormat="1" ht="37.5" customHeight="1" x14ac:dyDescent="0.25">
      <c r="B305" s="38">
        <v>290</v>
      </c>
      <c r="C305" s="40">
        <v>44873</v>
      </c>
      <c r="D305" s="39">
        <v>147500</v>
      </c>
      <c r="E305" s="39" t="s">
        <v>24</v>
      </c>
      <c r="F305" s="42">
        <v>0</v>
      </c>
      <c r="G305" s="41">
        <v>419536.48</v>
      </c>
      <c r="H305" s="53">
        <f t="shared" si="4"/>
        <v>403527264.85000777</v>
      </c>
      <c r="L305" s="24"/>
      <c r="M305" s="28"/>
    </row>
    <row r="306" spans="2:13" s="5" customFormat="1" ht="37.5" customHeight="1" x14ac:dyDescent="0.25">
      <c r="B306" s="38">
        <v>291</v>
      </c>
      <c r="C306" s="40">
        <v>44873</v>
      </c>
      <c r="D306" s="39">
        <v>147500</v>
      </c>
      <c r="E306" s="39" t="s">
        <v>24</v>
      </c>
      <c r="F306" s="42">
        <v>0</v>
      </c>
      <c r="G306" s="41">
        <v>9481524.3300000001</v>
      </c>
      <c r="H306" s="53">
        <f t="shared" si="4"/>
        <v>394045740.52000779</v>
      </c>
      <c r="L306" s="24"/>
      <c r="M306" s="28"/>
    </row>
    <row r="307" spans="2:13" s="5" customFormat="1" ht="37.5" customHeight="1" x14ac:dyDescent="0.25">
      <c r="B307" s="38">
        <v>292</v>
      </c>
      <c r="C307" s="40">
        <v>44873</v>
      </c>
      <c r="D307" s="39">
        <v>147499</v>
      </c>
      <c r="E307" s="39" t="s">
        <v>24</v>
      </c>
      <c r="F307" s="42">
        <v>0</v>
      </c>
      <c r="G307" s="41">
        <v>509472.15</v>
      </c>
      <c r="H307" s="53">
        <f t="shared" si="4"/>
        <v>393536268.37000781</v>
      </c>
      <c r="L307" s="24"/>
      <c r="M307" s="28"/>
    </row>
    <row r="308" spans="2:13" s="5" customFormat="1" ht="37.5" customHeight="1" x14ac:dyDescent="0.25">
      <c r="B308" s="38">
        <v>293</v>
      </c>
      <c r="C308" s="40">
        <v>44873</v>
      </c>
      <c r="D308" s="39">
        <v>147499</v>
      </c>
      <c r="E308" s="39" t="s">
        <v>24</v>
      </c>
      <c r="F308" s="42">
        <v>0</v>
      </c>
      <c r="G308" s="41">
        <v>11516920.59</v>
      </c>
      <c r="H308" s="53">
        <f t="shared" si="4"/>
        <v>382019347.78000784</v>
      </c>
      <c r="L308" s="24"/>
      <c r="M308" s="28"/>
    </row>
    <row r="309" spans="2:13" s="5" customFormat="1" ht="37.5" customHeight="1" x14ac:dyDescent="0.25">
      <c r="B309" s="38">
        <v>294</v>
      </c>
      <c r="C309" s="40">
        <v>44873</v>
      </c>
      <c r="D309" s="39">
        <v>147501</v>
      </c>
      <c r="E309" s="39" t="s">
        <v>24</v>
      </c>
      <c r="F309" s="42">
        <v>0</v>
      </c>
      <c r="G309" s="41">
        <v>11250</v>
      </c>
      <c r="H309" s="53">
        <f t="shared" si="4"/>
        <v>382008097.78000784</v>
      </c>
      <c r="L309" s="24"/>
      <c r="M309" s="28"/>
    </row>
    <row r="310" spans="2:13" s="5" customFormat="1" ht="37.5" customHeight="1" x14ac:dyDescent="0.25">
      <c r="B310" s="38">
        <v>295</v>
      </c>
      <c r="C310" s="40">
        <v>44873</v>
      </c>
      <c r="D310" s="39">
        <v>147501</v>
      </c>
      <c r="E310" s="39" t="s">
        <v>24</v>
      </c>
      <c r="F310" s="42">
        <v>0</v>
      </c>
      <c r="G310" s="41">
        <v>254250</v>
      </c>
      <c r="H310" s="53">
        <f t="shared" si="4"/>
        <v>381753847.78000784</v>
      </c>
      <c r="L310" s="24"/>
      <c r="M310" s="28"/>
    </row>
    <row r="311" spans="2:13" s="5" customFormat="1" ht="37.5" customHeight="1" x14ac:dyDescent="0.25">
      <c r="B311" s="38">
        <v>296</v>
      </c>
      <c r="C311" s="40">
        <v>44873</v>
      </c>
      <c r="D311" s="39">
        <v>147503</v>
      </c>
      <c r="E311" s="39" t="s">
        <v>24</v>
      </c>
      <c r="F311" s="42">
        <v>0</v>
      </c>
      <c r="G311" s="41">
        <v>38736.85</v>
      </c>
      <c r="H311" s="53">
        <f t="shared" si="4"/>
        <v>381715110.93000782</v>
      </c>
      <c r="L311" s="24"/>
      <c r="M311" s="28"/>
    </row>
    <row r="312" spans="2:13" s="5" customFormat="1" ht="37.5" customHeight="1" x14ac:dyDescent="0.25">
      <c r="B312" s="38">
        <v>297</v>
      </c>
      <c r="C312" s="40">
        <v>44873</v>
      </c>
      <c r="D312" s="39">
        <v>147503</v>
      </c>
      <c r="E312" s="39" t="s">
        <v>24</v>
      </c>
      <c r="F312" s="42">
        <v>0</v>
      </c>
      <c r="G312" s="41">
        <v>875452.81</v>
      </c>
      <c r="H312" s="53">
        <f t="shared" si="4"/>
        <v>380839658.12000781</v>
      </c>
      <c r="L312" s="24"/>
      <c r="M312" s="28"/>
    </row>
    <row r="313" spans="2:13" s="5" customFormat="1" ht="37.5" customHeight="1" x14ac:dyDescent="0.25">
      <c r="B313" s="38">
        <v>298</v>
      </c>
      <c r="C313" s="40">
        <v>44873</v>
      </c>
      <c r="D313" s="39">
        <v>147502</v>
      </c>
      <c r="E313" s="39" t="s">
        <v>24</v>
      </c>
      <c r="F313" s="42">
        <v>0</v>
      </c>
      <c r="G313" s="41">
        <v>49008.75</v>
      </c>
      <c r="H313" s="53">
        <f t="shared" si="4"/>
        <v>380790649.37000781</v>
      </c>
      <c r="L313" s="24"/>
      <c r="M313" s="28"/>
    </row>
    <row r="314" spans="2:13" s="5" customFormat="1" ht="37.5" customHeight="1" x14ac:dyDescent="0.25">
      <c r="B314" s="38">
        <v>299</v>
      </c>
      <c r="C314" s="40">
        <v>44873</v>
      </c>
      <c r="D314" s="39">
        <v>147502</v>
      </c>
      <c r="E314" s="39" t="s">
        <v>24</v>
      </c>
      <c r="F314" s="42">
        <v>0</v>
      </c>
      <c r="G314" s="41">
        <v>1107597.75</v>
      </c>
      <c r="H314" s="53">
        <f t="shared" si="4"/>
        <v>379683051.62000781</v>
      </c>
      <c r="L314" s="24"/>
      <c r="M314" s="28"/>
    </row>
    <row r="315" spans="2:13" s="5" customFormat="1" ht="37.5" customHeight="1" x14ac:dyDescent="0.25">
      <c r="B315" s="38">
        <v>300</v>
      </c>
      <c r="C315" s="40">
        <v>44873</v>
      </c>
      <c r="D315" s="39">
        <v>147504</v>
      </c>
      <c r="E315" s="39" t="s">
        <v>24</v>
      </c>
      <c r="F315" s="42">
        <v>0</v>
      </c>
      <c r="G315" s="41">
        <v>173904.84</v>
      </c>
      <c r="H315" s="53">
        <f t="shared" si="4"/>
        <v>379509146.78000784</v>
      </c>
      <c r="L315" s="24"/>
      <c r="M315" s="28"/>
    </row>
    <row r="316" spans="2:13" s="5" customFormat="1" ht="37.5" customHeight="1" x14ac:dyDescent="0.25">
      <c r="B316" s="38">
        <v>301</v>
      </c>
      <c r="C316" s="40">
        <v>44873</v>
      </c>
      <c r="D316" s="39">
        <v>147504</v>
      </c>
      <c r="E316" s="39" t="s">
        <v>24</v>
      </c>
      <c r="F316" s="42">
        <v>0</v>
      </c>
      <c r="G316" s="41">
        <v>718302.6</v>
      </c>
      <c r="H316" s="53">
        <f t="shared" si="4"/>
        <v>378790844.18000782</v>
      </c>
      <c r="L316" s="24"/>
      <c r="M316" s="28"/>
    </row>
    <row r="317" spans="2:13" s="5" customFormat="1" ht="37.5" customHeight="1" x14ac:dyDescent="0.25">
      <c r="B317" s="38">
        <v>302</v>
      </c>
      <c r="C317" s="40">
        <v>44873</v>
      </c>
      <c r="D317" s="39">
        <v>147510</v>
      </c>
      <c r="E317" s="39" t="s">
        <v>24</v>
      </c>
      <c r="F317" s="42">
        <v>0</v>
      </c>
      <c r="G317" s="41">
        <v>55467.3</v>
      </c>
      <c r="H317" s="53">
        <f t="shared" si="4"/>
        <v>378735376.8800078</v>
      </c>
      <c r="L317" s="24"/>
      <c r="M317" s="28"/>
    </row>
    <row r="318" spans="2:13" s="5" customFormat="1" ht="37.5" customHeight="1" x14ac:dyDescent="0.25">
      <c r="B318" s="38">
        <v>303</v>
      </c>
      <c r="C318" s="40">
        <v>44873</v>
      </c>
      <c r="D318" s="39">
        <v>147510</v>
      </c>
      <c r="E318" s="39" t="s">
        <v>24</v>
      </c>
      <c r="F318" s="42">
        <v>0</v>
      </c>
      <c r="G318" s="41">
        <v>1253560.98</v>
      </c>
      <c r="H318" s="53">
        <f t="shared" si="4"/>
        <v>377481815.90000778</v>
      </c>
      <c r="L318" s="24"/>
      <c r="M318" s="28"/>
    </row>
    <row r="319" spans="2:13" s="5" customFormat="1" ht="37.5" customHeight="1" x14ac:dyDescent="0.25">
      <c r="B319" s="38">
        <v>304</v>
      </c>
      <c r="C319" s="40">
        <v>44873</v>
      </c>
      <c r="D319" s="39">
        <v>147509</v>
      </c>
      <c r="E319" s="39" t="s">
        <v>24</v>
      </c>
      <c r="F319" s="42">
        <v>0</v>
      </c>
      <c r="G319" s="41">
        <v>75742.61</v>
      </c>
      <c r="H319" s="53">
        <f t="shared" si="4"/>
        <v>377406073.29000777</v>
      </c>
      <c r="L319" s="24"/>
      <c r="M319" s="28"/>
    </row>
    <row r="320" spans="2:13" s="5" customFormat="1" ht="37.5" customHeight="1" x14ac:dyDescent="0.25">
      <c r="B320" s="38">
        <v>305</v>
      </c>
      <c r="C320" s="40">
        <v>44873</v>
      </c>
      <c r="D320" s="39">
        <v>147509</v>
      </c>
      <c r="E320" s="39" t="s">
        <v>24</v>
      </c>
      <c r="F320" s="42">
        <v>0</v>
      </c>
      <c r="G320" s="41">
        <v>1711783.02</v>
      </c>
      <c r="H320" s="53">
        <f t="shared" si="4"/>
        <v>375694290.27000779</v>
      </c>
      <c r="L320" s="24"/>
      <c r="M320" s="28"/>
    </row>
    <row r="321" spans="2:13" s="5" customFormat="1" ht="37.5" customHeight="1" x14ac:dyDescent="0.25">
      <c r="B321" s="38">
        <v>306</v>
      </c>
      <c r="C321" s="40">
        <v>44873</v>
      </c>
      <c r="D321" s="39">
        <v>147508</v>
      </c>
      <c r="E321" s="39" t="s">
        <v>24</v>
      </c>
      <c r="F321" s="42">
        <v>0</v>
      </c>
      <c r="G321" s="41">
        <v>17872.59</v>
      </c>
      <c r="H321" s="53">
        <f t="shared" si="4"/>
        <v>375676417.68000782</v>
      </c>
      <c r="L321" s="24"/>
      <c r="M321" s="28"/>
    </row>
    <row r="322" spans="2:13" s="5" customFormat="1" ht="37.5" customHeight="1" x14ac:dyDescent="0.25">
      <c r="B322" s="38">
        <v>307</v>
      </c>
      <c r="C322" s="40">
        <v>44873</v>
      </c>
      <c r="D322" s="39">
        <v>147508</v>
      </c>
      <c r="E322" s="39" t="s">
        <v>24</v>
      </c>
      <c r="F322" s="42">
        <v>0</v>
      </c>
      <c r="G322" s="41">
        <v>136430.85</v>
      </c>
      <c r="H322" s="53">
        <f t="shared" si="4"/>
        <v>375539986.83000779</v>
      </c>
      <c r="L322" s="24"/>
      <c r="M322" s="28"/>
    </row>
    <row r="323" spans="2:13" s="5" customFormat="1" ht="37.5" customHeight="1" x14ac:dyDescent="0.25">
      <c r="B323" s="38">
        <v>308</v>
      </c>
      <c r="C323" s="40">
        <v>44873</v>
      </c>
      <c r="D323" s="39">
        <v>147507</v>
      </c>
      <c r="E323" s="39" t="s">
        <v>24</v>
      </c>
      <c r="F323" s="42">
        <v>0</v>
      </c>
      <c r="G323" s="41">
        <v>41463.230000000003</v>
      </c>
      <c r="H323" s="53">
        <f t="shared" si="4"/>
        <v>375498523.60000777</v>
      </c>
      <c r="L323" s="24"/>
      <c r="M323" s="28"/>
    </row>
    <row r="324" spans="2:13" s="5" customFormat="1" ht="37.5" customHeight="1" x14ac:dyDescent="0.25">
      <c r="B324" s="38">
        <v>309</v>
      </c>
      <c r="C324" s="40">
        <v>44873</v>
      </c>
      <c r="D324" s="39">
        <v>147507</v>
      </c>
      <c r="E324" s="39" t="s">
        <v>24</v>
      </c>
      <c r="F324" s="42">
        <v>0</v>
      </c>
      <c r="G324" s="41">
        <v>852005.11</v>
      </c>
      <c r="H324" s="53">
        <f t="shared" si="4"/>
        <v>374646518.49000776</v>
      </c>
      <c r="L324" s="24"/>
      <c r="M324" s="28"/>
    </row>
    <row r="325" spans="2:13" s="5" customFormat="1" ht="37.5" customHeight="1" x14ac:dyDescent="0.25">
      <c r="B325" s="38">
        <v>310</v>
      </c>
      <c r="C325" s="40">
        <v>44873</v>
      </c>
      <c r="D325" s="39">
        <v>147506</v>
      </c>
      <c r="E325" s="39" t="s">
        <v>24</v>
      </c>
      <c r="F325" s="42">
        <v>0</v>
      </c>
      <c r="G325" s="41">
        <v>7350.8</v>
      </c>
      <c r="H325" s="53">
        <f t="shared" si="4"/>
        <v>374639167.69000775</v>
      </c>
      <c r="L325" s="24"/>
      <c r="M325" s="28"/>
    </row>
    <row r="326" spans="2:13" s="5" customFormat="1" ht="37.5" customHeight="1" x14ac:dyDescent="0.25">
      <c r="B326" s="38">
        <v>311</v>
      </c>
      <c r="C326" s="40">
        <v>44873</v>
      </c>
      <c r="D326" s="39">
        <v>147506</v>
      </c>
      <c r="E326" s="39" t="s">
        <v>24</v>
      </c>
      <c r="F326" s="42">
        <v>0</v>
      </c>
      <c r="G326" s="41">
        <v>19597</v>
      </c>
      <c r="H326" s="53">
        <f t="shared" si="4"/>
        <v>374619570.69000775</v>
      </c>
      <c r="L326" s="24"/>
      <c r="M326" s="28"/>
    </row>
    <row r="327" spans="2:13" s="5" customFormat="1" ht="37.5" customHeight="1" x14ac:dyDescent="0.25">
      <c r="B327" s="38">
        <v>312</v>
      </c>
      <c r="C327" s="40">
        <v>44873</v>
      </c>
      <c r="D327" s="39">
        <v>147505</v>
      </c>
      <c r="E327" s="39" t="s">
        <v>24</v>
      </c>
      <c r="F327" s="42">
        <v>0</v>
      </c>
      <c r="G327" s="41">
        <v>69797.95</v>
      </c>
      <c r="H327" s="53">
        <f t="shared" si="4"/>
        <v>374549772.74000776</v>
      </c>
      <c r="L327" s="24"/>
      <c r="M327" s="28"/>
    </row>
    <row r="328" spans="2:13" s="5" customFormat="1" ht="37.5" customHeight="1" x14ac:dyDescent="0.25">
      <c r="B328" s="38">
        <v>313</v>
      </c>
      <c r="C328" s="40">
        <v>44873</v>
      </c>
      <c r="D328" s="39">
        <v>147505</v>
      </c>
      <c r="E328" s="39" t="s">
        <v>24</v>
      </c>
      <c r="F328" s="42">
        <v>0</v>
      </c>
      <c r="G328" s="41">
        <v>1268441.5900000001</v>
      </c>
      <c r="H328" s="53">
        <f t="shared" si="4"/>
        <v>373281331.15000778</v>
      </c>
      <c r="L328" s="24"/>
      <c r="M328" s="28"/>
    </row>
    <row r="329" spans="2:13" s="5" customFormat="1" ht="37.5" customHeight="1" x14ac:dyDescent="0.25">
      <c r="B329" s="38">
        <v>314</v>
      </c>
      <c r="C329" s="40">
        <v>44873</v>
      </c>
      <c r="D329" s="39">
        <v>147511</v>
      </c>
      <c r="E329" s="39" t="s">
        <v>24</v>
      </c>
      <c r="F329" s="42">
        <v>0</v>
      </c>
      <c r="G329" s="41">
        <v>146411.79</v>
      </c>
      <c r="H329" s="53">
        <f t="shared" si="4"/>
        <v>373134919.36000776</v>
      </c>
      <c r="L329" s="24"/>
      <c r="M329" s="28"/>
    </row>
    <row r="330" spans="2:13" s="5" customFormat="1" ht="37.5" customHeight="1" x14ac:dyDescent="0.25">
      <c r="B330" s="38">
        <v>315</v>
      </c>
      <c r="C330" s="40">
        <v>44873</v>
      </c>
      <c r="D330" s="39">
        <v>147511</v>
      </c>
      <c r="E330" s="39" t="s">
        <v>24</v>
      </c>
      <c r="F330" s="42">
        <v>0</v>
      </c>
      <c r="G330" s="41">
        <v>604744.35</v>
      </c>
      <c r="H330" s="53">
        <f t="shared" si="4"/>
        <v>372530175.01000774</v>
      </c>
      <c r="L330" s="24"/>
      <c r="M330" s="28"/>
    </row>
    <row r="331" spans="2:13" s="5" customFormat="1" ht="37.5" customHeight="1" x14ac:dyDescent="0.25">
      <c r="B331" s="38">
        <v>316</v>
      </c>
      <c r="C331" s="40">
        <v>44873</v>
      </c>
      <c r="D331" s="39">
        <v>147514</v>
      </c>
      <c r="E331" s="39" t="s">
        <v>24</v>
      </c>
      <c r="F331" s="42">
        <v>0</v>
      </c>
      <c r="G331" s="41">
        <v>12399.98</v>
      </c>
      <c r="H331" s="53">
        <f t="shared" si="4"/>
        <v>372517775.03000772</v>
      </c>
      <c r="L331" s="24"/>
      <c r="M331" s="28"/>
    </row>
    <row r="332" spans="2:13" s="5" customFormat="1" ht="37.5" customHeight="1" x14ac:dyDescent="0.25">
      <c r="B332" s="38">
        <v>317</v>
      </c>
      <c r="C332" s="40">
        <v>44873</v>
      </c>
      <c r="D332" s="39">
        <v>147514</v>
      </c>
      <c r="E332" s="39" t="s">
        <v>24</v>
      </c>
      <c r="F332" s="42">
        <v>0</v>
      </c>
      <c r="G332" s="41">
        <v>62991</v>
      </c>
      <c r="H332" s="53">
        <f t="shared" si="4"/>
        <v>372454784.03000772</v>
      </c>
      <c r="L332" s="24"/>
      <c r="M332" s="28"/>
    </row>
    <row r="333" spans="2:13" s="5" customFormat="1" ht="37.5" customHeight="1" x14ac:dyDescent="0.25">
      <c r="B333" s="38">
        <v>318</v>
      </c>
      <c r="C333" s="40">
        <v>44873</v>
      </c>
      <c r="D333" s="39">
        <v>147513</v>
      </c>
      <c r="E333" s="39" t="s">
        <v>24</v>
      </c>
      <c r="F333" s="42">
        <v>0</v>
      </c>
      <c r="G333" s="41">
        <v>641890.07999999996</v>
      </c>
      <c r="H333" s="53">
        <f t="shared" si="4"/>
        <v>371812893.95000774</v>
      </c>
      <c r="L333" s="24"/>
      <c r="M333" s="28"/>
    </row>
    <row r="334" spans="2:13" s="5" customFormat="1" ht="37.5" customHeight="1" x14ac:dyDescent="0.25">
      <c r="B334" s="38">
        <v>319</v>
      </c>
      <c r="C334" s="40">
        <v>44873</v>
      </c>
      <c r="D334" s="39">
        <v>147513</v>
      </c>
      <c r="E334" s="39" t="s">
        <v>24</v>
      </c>
      <c r="F334" s="42">
        <v>0</v>
      </c>
      <c r="G334" s="41">
        <v>14507216.539999999</v>
      </c>
      <c r="H334" s="53">
        <f t="shared" si="4"/>
        <v>357305677.41000772</v>
      </c>
      <c r="L334" s="24"/>
      <c r="M334" s="28"/>
    </row>
    <row r="335" spans="2:13" s="5" customFormat="1" ht="37.5" customHeight="1" x14ac:dyDescent="0.25">
      <c r="B335" s="38">
        <v>320</v>
      </c>
      <c r="C335" s="40">
        <v>44873</v>
      </c>
      <c r="D335" s="39">
        <v>147512</v>
      </c>
      <c r="E335" s="39" t="s">
        <v>24</v>
      </c>
      <c r="F335" s="42">
        <v>0</v>
      </c>
      <c r="G335" s="41">
        <v>1941.2</v>
      </c>
      <c r="H335" s="53">
        <f t="shared" si="4"/>
        <v>357303736.21000773</v>
      </c>
      <c r="L335" s="24"/>
      <c r="M335" s="28"/>
    </row>
    <row r="336" spans="2:13" s="5" customFormat="1" ht="37.5" customHeight="1" x14ac:dyDescent="0.25">
      <c r="B336" s="38">
        <v>321</v>
      </c>
      <c r="C336" s="40">
        <v>44873</v>
      </c>
      <c r="D336" s="39">
        <v>147512</v>
      </c>
      <c r="E336" s="39" t="s">
        <v>24</v>
      </c>
      <c r="F336" s="42">
        <v>0</v>
      </c>
      <c r="G336" s="41">
        <v>40528.879999999997</v>
      </c>
      <c r="H336" s="53">
        <f t="shared" si="4"/>
        <v>357263207.33000773</v>
      </c>
      <c r="L336" s="24"/>
      <c r="M336" s="28"/>
    </row>
    <row r="337" spans="2:13" s="5" customFormat="1" ht="37.5" customHeight="1" x14ac:dyDescent="0.25">
      <c r="B337" s="38">
        <v>322</v>
      </c>
      <c r="C337" s="40">
        <v>44873</v>
      </c>
      <c r="D337" s="39">
        <v>147515</v>
      </c>
      <c r="E337" s="39" t="s">
        <v>24</v>
      </c>
      <c r="F337" s="42">
        <v>0</v>
      </c>
      <c r="G337" s="41">
        <v>39013.360000000001</v>
      </c>
      <c r="H337" s="53">
        <f t="shared" si="4"/>
        <v>357224193.97000772</v>
      </c>
      <c r="L337" s="24"/>
      <c r="M337" s="28"/>
    </row>
    <row r="338" spans="2:13" s="5" customFormat="1" ht="37.5" customHeight="1" x14ac:dyDescent="0.25">
      <c r="B338" s="38">
        <v>323</v>
      </c>
      <c r="C338" s="40">
        <v>44873</v>
      </c>
      <c r="D338" s="39">
        <v>147515</v>
      </c>
      <c r="E338" s="39" t="s">
        <v>24</v>
      </c>
      <c r="F338" s="42">
        <v>0</v>
      </c>
      <c r="G338" s="41">
        <v>697558.74</v>
      </c>
      <c r="H338" s="53">
        <f t="shared" ref="H338:H401" si="5">H337+F338-G338</f>
        <v>356526635.23000771</v>
      </c>
      <c r="L338" s="24"/>
      <c r="M338" s="28"/>
    </row>
    <row r="339" spans="2:13" s="5" customFormat="1" ht="37.5" customHeight="1" x14ac:dyDescent="0.25">
      <c r="B339" s="38">
        <v>324</v>
      </c>
      <c r="C339" s="40">
        <v>44873</v>
      </c>
      <c r="D339" s="39">
        <v>147523</v>
      </c>
      <c r="E339" s="39" t="s">
        <v>24</v>
      </c>
      <c r="F339" s="42">
        <v>0</v>
      </c>
      <c r="G339" s="41">
        <v>2404028.92</v>
      </c>
      <c r="H339" s="53">
        <f t="shared" si="5"/>
        <v>354122606.31000769</v>
      </c>
      <c r="L339" s="24"/>
      <c r="M339" s="28"/>
    </row>
    <row r="340" spans="2:13" s="5" customFormat="1" ht="37.5" customHeight="1" x14ac:dyDescent="0.25">
      <c r="B340" s="38">
        <v>325</v>
      </c>
      <c r="C340" s="40">
        <v>44873</v>
      </c>
      <c r="D340" s="39">
        <v>147521</v>
      </c>
      <c r="E340" s="39" t="s">
        <v>24</v>
      </c>
      <c r="F340" s="42">
        <v>0</v>
      </c>
      <c r="G340" s="41">
        <v>2245204.19</v>
      </c>
      <c r="H340" s="53">
        <f t="shared" si="5"/>
        <v>351877402.12000769</v>
      </c>
      <c r="L340" s="24"/>
      <c r="M340" s="28"/>
    </row>
    <row r="341" spans="2:13" s="5" customFormat="1" ht="37.5" customHeight="1" x14ac:dyDescent="0.25">
      <c r="B341" s="38">
        <v>326</v>
      </c>
      <c r="C341" s="40">
        <v>44873</v>
      </c>
      <c r="D341" s="39">
        <v>147520</v>
      </c>
      <c r="E341" s="39" t="s">
        <v>24</v>
      </c>
      <c r="F341" s="42">
        <v>0</v>
      </c>
      <c r="G341" s="41">
        <v>2177964.89</v>
      </c>
      <c r="H341" s="53">
        <f t="shared" si="5"/>
        <v>349699437.23000771</v>
      </c>
      <c r="L341" s="24"/>
      <c r="M341" s="28"/>
    </row>
    <row r="342" spans="2:13" s="5" customFormat="1" ht="37.5" customHeight="1" x14ac:dyDescent="0.25">
      <c r="B342" s="38">
        <v>327</v>
      </c>
      <c r="C342" s="40">
        <v>44873</v>
      </c>
      <c r="D342" s="39">
        <v>147519</v>
      </c>
      <c r="E342" s="39" t="s">
        <v>24</v>
      </c>
      <c r="F342" s="42">
        <v>0</v>
      </c>
      <c r="G342" s="41">
        <v>1792233.59</v>
      </c>
      <c r="H342" s="53">
        <f t="shared" si="5"/>
        <v>347907203.64000773</v>
      </c>
      <c r="L342" s="24"/>
      <c r="M342" s="28"/>
    </row>
    <row r="343" spans="2:13" s="5" customFormat="1" ht="37.5" customHeight="1" x14ac:dyDescent="0.25">
      <c r="B343" s="38">
        <v>328</v>
      </c>
      <c r="C343" s="40">
        <v>44873</v>
      </c>
      <c r="D343" s="39">
        <v>147518</v>
      </c>
      <c r="E343" s="39" t="s">
        <v>24</v>
      </c>
      <c r="F343" s="42">
        <v>0</v>
      </c>
      <c r="G343" s="41">
        <v>2880503.13</v>
      </c>
      <c r="H343" s="53">
        <f t="shared" si="5"/>
        <v>345026700.51000774</v>
      </c>
      <c r="L343" s="24"/>
      <c r="M343" s="28"/>
    </row>
    <row r="344" spans="2:13" s="5" customFormat="1" ht="37.5" customHeight="1" x14ac:dyDescent="0.25">
      <c r="B344" s="38">
        <v>329</v>
      </c>
      <c r="C344" s="40">
        <v>44873</v>
      </c>
      <c r="D344" s="39">
        <v>147517</v>
      </c>
      <c r="E344" s="39" t="s">
        <v>24</v>
      </c>
      <c r="F344" s="42">
        <v>0</v>
      </c>
      <c r="G344" s="41">
        <v>4053060.33</v>
      </c>
      <c r="H344" s="53">
        <f t="shared" si="5"/>
        <v>340973640.18000776</v>
      </c>
      <c r="L344" s="24"/>
      <c r="M344" s="28"/>
    </row>
    <row r="345" spans="2:13" s="5" customFormat="1" ht="37.5" customHeight="1" x14ac:dyDescent="0.25">
      <c r="B345" s="38">
        <v>330</v>
      </c>
      <c r="C345" s="40">
        <v>44873</v>
      </c>
      <c r="D345" s="39">
        <v>147516</v>
      </c>
      <c r="E345" s="39" t="s">
        <v>24</v>
      </c>
      <c r="F345" s="42">
        <v>0</v>
      </c>
      <c r="G345" s="41">
        <v>31592.11</v>
      </c>
      <c r="H345" s="53">
        <f t="shared" si="5"/>
        <v>340942048.07000774</v>
      </c>
      <c r="L345" s="24"/>
      <c r="M345" s="28"/>
    </row>
    <row r="346" spans="2:13" s="5" customFormat="1" ht="37.5" customHeight="1" x14ac:dyDescent="0.25">
      <c r="B346" s="38">
        <v>331</v>
      </c>
      <c r="C346" s="40">
        <v>44873</v>
      </c>
      <c r="D346" s="39">
        <v>147516</v>
      </c>
      <c r="E346" s="39" t="s">
        <v>24</v>
      </c>
      <c r="F346" s="42">
        <v>0</v>
      </c>
      <c r="G346" s="41">
        <v>508786.97</v>
      </c>
      <c r="H346" s="53">
        <f t="shared" si="5"/>
        <v>340433261.10000771</v>
      </c>
      <c r="L346" s="24"/>
      <c r="M346" s="28"/>
    </row>
    <row r="347" spans="2:13" s="5" customFormat="1" ht="37.5" customHeight="1" x14ac:dyDescent="0.25">
      <c r="B347" s="38">
        <v>332</v>
      </c>
      <c r="C347" s="40">
        <v>44873</v>
      </c>
      <c r="D347" s="39">
        <v>147522</v>
      </c>
      <c r="E347" s="39" t="s">
        <v>24</v>
      </c>
      <c r="F347" s="42">
        <v>0</v>
      </c>
      <c r="G347" s="41">
        <v>1476402.2</v>
      </c>
      <c r="H347" s="53">
        <f t="shared" si="5"/>
        <v>338956858.90000772</v>
      </c>
      <c r="L347" s="24"/>
      <c r="M347" s="28"/>
    </row>
    <row r="348" spans="2:13" s="5" customFormat="1" ht="37.5" customHeight="1" x14ac:dyDescent="0.25">
      <c r="B348" s="38">
        <v>333</v>
      </c>
      <c r="C348" s="40">
        <v>44873</v>
      </c>
      <c r="D348" s="39">
        <v>147522</v>
      </c>
      <c r="E348" s="39" t="s">
        <v>24</v>
      </c>
      <c r="F348" s="42">
        <v>0</v>
      </c>
      <c r="G348" s="41">
        <v>33366689.73</v>
      </c>
      <c r="H348" s="53">
        <f t="shared" si="5"/>
        <v>305590169.17000771</v>
      </c>
      <c r="L348" s="24"/>
      <c r="M348" s="28"/>
    </row>
    <row r="349" spans="2:13" s="5" customFormat="1" ht="37.5" customHeight="1" x14ac:dyDescent="0.25">
      <c r="B349" s="38">
        <v>334</v>
      </c>
      <c r="C349" s="40">
        <v>44873</v>
      </c>
      <c r="D349" s="39">
        <v>147524</v>
      </c>
      <c r="E349" s="39" t="s">
        <v>24</v>
      </c>
      <c r="F349" s="42">
        <v>0</v>
      </c>
      <c r="G349" s="41">
        <v>3282377.83</v>
      </c>
      <c r="H349" s="53">
        <f t="shared" si="5"/>
        <v>302307791.34000772</v>
      </c>
      <c r="L349" s="24"/>
      <c r="M349" s="28"/>
    </row>
    <row r="350" spans="2:13" s="5" customFormat="1" ht="37.5" customHeight="1" x14ac:dyDescent="0.25">
      <c r="B350" s="38">
        <v>335</v>
      </c>
      <c r="C350" s="40">
        <v>44873</v>
      </c>
      <c r="D350" s="39">
        <v>147525</v>
      </c>
      <c r="E350" s="39" t="s">
        <v>24</v>
      </c>
      <c r="F350" s="42">
        <v>0</v>
      </c>
      <c r="G350" s="41">
        <v>89065.83</v>
      </c>
      <c r="H350" s="53">
        <f t="shared" si="5"/>
        <v>302218725.51000774</v>
      </c>
      <c r="L350" s="24"/>
      <c r="M350" s="28"/>
    </row>
    <row r="351" spans="2:13" s="5" customFormat="1" ht="37.5" customHeight="1" x14ac:dyDescent="0.25">
      <c r="B351" s="38">
        <v>336</v>
      </c>
      <c r="C351" s="40">
        <v>44873</v>
      </c>
      <c r="D351" s="39">
        <v>147525</v>
      </c>
      <c r="E351" s="39" t="s">
        <v>24</v>
      </c>
      <c r="F351" s="42">
        <v>0</v>
      </c>
      <c r="G351" s="41">
        <v>1336192.71</v>
      </c>
      <c r="H351" s="53">
        <f t="shared" si="5"/>
        <v>300882532.80000776</v>
      </c>
      <c r="L351" s="24"/>
      <c r="M351" s="28"/>
    </row>
    <row r="352" spans="2:13" s="5" customFormat="1" ht="37.5" customHeight="1" x14ac:dyDescent="0.25">
      <c r="B352" s="38">
        <v>337</v>
      </c>
      <c r="C352" s="40">
        <v>44873</v>
      </c>
      <c r="D352" s="39">
        <v>147531</v>
      </c>
      <c r="E352" s="39" t="s">
        <v>24</v>
      </c>
      <c r="F352" s="42">
        <v>0</v>
      </c>
      <c r="G352" s="41">
        <v>3561524.33</v>
      </c>
      <c r="H352" s="53">
        <f t="shared" si="5"/>
        <v>297321008.47000778</v>
      </c>
      <c r="L352" s="24"/>
      <c r="M352" s="28"/>
    </row>
    <row r="353" spans="2:13" s="5" customFormat="1" ht="37.5" customHeight="1" x14ac:dyDescent="0.25">
      <c r="B353" s="38">
        <v>338</v>
      </c>
      <c r="C353" s="40">
        <v>44873</v>
      </c>
      <c r="D353" s="39">
        <v>147530</v>
      </c>
      <c r="E353" s="39" t="s">
        <v>24</v>
      </c>
      <c r="F353" s="42">
        <v>0</v>
      </c>
      <c r="G353" s="41">
        <v>1915522.55</v>
      </c>
      <c r="H353" s="53">
        <f t="shared" si="5"/>
        <v>295405485.92000777</v>
      </c>
      <c r="L353" s="24"/>
      <c r="M353" s="28"/>
    </row>
    <row r="354" spans="2:13" s="5" customFormat="1" ht="37.5" customHeight="1" x14ac:dyDescent="0.25">
      <c r="B354" s="38">
        <v>339</v>
      </c>
      <c r="C354" s="40">
        <v>44873</v>
      </c>
      <c r="D354" s="39">
        <v>147529</v>
      </c>
      <c r="E354" s="39" t="s">
        <v>24</v>
      </c>
      <c r="F354" s="42">
        <v>0</v>
      </c>
      <c r="G354" s="41">
        <v>14648.05</v>
      </c>
      <c r="H354" s="53">
        <f t="shared" si="5"/>
        <v>295390837.87000775</v>
      </c>
      <c r="L354" s="24"/>
      <c r="M354" s="28"/>
    </row>
    <row r="355" spans="2:13" s="5" customFormat="1" ht="37.5" customHeight="1" x14ac:dyDescent="0.25">
      <c r="B355" s="38">
        <v>340</v>
      </c>
      <c r="C355" s="40">
        <v>44873</v>
      </c>
      <c r="D355" s="39">
        <v>147529</v>
      </c>
      <c r="E355" s="39" t="s">
        <v>24</v>
      </c>
      <c r="F355" s="42">
        <v>0</v>
      </c>
      <c r="G355" s="41">
        <v>236847.59</v>
      </c>
      <c r="H355" s="53">
        <f t="shared" si="5"/>
        <v>295153990.28000778</v>
      </c>
      <c r="L355" s="24"/>
      <c r="M355" s="28"/>
    </row>
    <row r="356" spans="2:13" s="5" customFormat="1" ht="37.5" customHeight="1" x14ac:dyDescent="0.25">
      <c r="B356" s="38">
        <v>341</v>
      </c>
      <c r="C356" s="40">
        <v>44873</v>
      </c>
      <c r="D356" s="39">
        <v>147528</v>
      </c>
      <c r="E356" s="39" t="s">
        <v>24</v>
      </c>
      <c r="F356" s="42">
        <v>0</v>
      </c>
      <c r="G356" s="41">
        <v>111911.1</v>
      </c>
      <c r="H356" s="53">
        <f t="shared" si="5"/>
        <v>295042079.18000776</v>
      </c>
      <c r="L356" s="24"/>
      <c r="M356" s="28"/>
    </row>
    <row r="357" spans="2:13" s="5" customFormat="1" ht="37.5" customHeight="1" x14ac:dyDescent="0.25">
      <c r="B357" s="38">
        <v>342</v>
      </c>
      <c r="C357" s="40">
        <v>44873</v>
      </c>
      <c r="D357" s="39">
        <v>147528</v>
      </c>
      <c r="E357" s="39" t="s">
        <v>24</v>
      </c>
      <c r="F357" s="42">
        <v>0</v>
      </c>
      <c r="G357" s="41">
        <v>307531.46000000002</v>
      </c>
      <c r="H357" s="53">
        <f t="shared" si="5"/>
        <v>294734547.72000778</v>
      </c>
      <c r="L357" s="24"/>
      <c r="M357" s="28"/>
    </row>
    <row r="358" spans="2:13" s="5" customFormat="1" ht="37.5" customHeight="1" x14ac:dyDescent="0.25">
      <c r="B358" s="38">
        <v>343</v>
      </c>
      <c r="C358" s="40">
        <v>44873</v>
      </c>
      <c r="D358" s="39">
        <v>147527</v>
      </c>
      <c r="E358" s="39" t="s">
        <v>24</v>
      </c>
      <c r="F358" s="42">
        <v>0</v>
      </c>
      <c r="G358" s="41">
        <v>97678</v>
      </c>
      <c r="H358" s="53">
        <f t="shared" si="5"/>
        <v>294636869.72000778</v>
      </c>
      <c r="L358" s="24"/>
      <c r="M358" s="28"/>
    </row>
    <row r="359" spans="2:13" s="5" customFormat="1" ht="37.5" customHeight="1" x14ac:dyDescent="0.25">
      <c r="B359" s="38">
        <v>344</v>
      </c>
      <c r="C359" s="40">
        <v>44873</v>
      </c>
      <c r="D359" s="39">
        <v>147527</v>
      </c>
      <c r="E359" s="39" t="s">
        <v>24</v>
      </c>
      <c r="F359" s="42">
        <v>0</v>
      </c>
      <c r="G359" s="41">
        <v>968812.55</v>
      </c>
      <c r="H359" s="53">
        <f t="shared" si="5"/>
        <v>293668057.17000777</v>
      </c>
      <c r="L359" s="24"/>
      <c r="M359" s="28"/>
    </row>
    <row r="360" spans="2:13" s="5" customFormat="1" ht="37.5" customHeight="1" x14ac:dyDescent="0.25">
      <c r="B360" s="38">
        <v>345</v>
      </c>
      <c r="C360" s="40">
        <v>44873</v>
      </c>
      <c r="D360" s="39">
        <v>147526</v>
      </c>
      <c r="E360" s="39" t="s">
        <v>24</v>
      </c>
      <c r="F360" s="42">
        <v>0</v>
      </c>
      <c r="G360" s="41">
        <v>17991</v>
      </c>
      <c r="H360" s="53">
        <f t="shared" si="5"/>
        <v>293650066.17000777</v>
      </c>
      <c r="L360" s="24"/>
      <c r="M360" s="28"/>
    </row>
    <row r="361" spans="2:13" s="5" customFormat="1" ht="37.5" customHeight="1" x14ac:dyDescent="0.25">
      <c r="B361" s="38">
        <v>346</v>
      </c>
      <c r="C361" s="40">
        <v>44873</v>
      </c>
      <c r="D361" s="39">
        <v>147526</v>
      </c>
      <c r="E361" s="39" t="s">
        <v>24</v>
      </c>
      <c r="F361" s="42">
        <v>0</v>
      </c>
      <c r="G361" s="41">
        <v>374211.72</v>
      </c>
      <c r="H361" s="53">
        <f t="shared" si="5"/>
        <v>293275854.45000774</v>
      </c>
      <c r="L361" s="24"/>
      <c r="M361" s="28"/>
    </row>
    <row r="362" spans="2:13" s="5" customFormat="1" ht="37.5" customHeight="1" x14ac:dyDescent="0.25">
      <c r="B362" s="38">
        <v>347</v>
      </c>
      <c r="C362" s="40">
        <v>44873</v>
      </c>
      <c r="D362" s="39">
        <v>147532</v>
      </c>
      <c r="E362" s="39" t="s">
        <v>24</v>
      </c>
      <c r="F362" s="42">
        <v>0</v>
      </c>
      <c r="G362" s="41">
        <v>29743</v>
      </c>
      <c r="H362" s="53">
        <f t="shared" si="5"/>
        <v>293246111.45000774</v>
      </c>
      <c r="L362" s="24"/>
      <c r="M362" s="28"/>
    </row>
    <row r="363" spans="2:13" s="5" customFormat="1" ht="37.5" customHeight="1" x14ac:dyDescent="0.25">
      <c r="B363" s="38">
        <v>348</v>
      </c>
      <c r="C363" s="40">
        <v>44873</v>
      </c>
      <c r="D363" s="39">
        <v>147532</v>
      </c>
      <c r="E363" s="39" t="s">
        <v>24</v>
      </c>
      <c r="F363" s="42">
        <v>0</v>
      </c>
      <c r="G363" s="41">
        <v>672191.8</v>
      </c>
      <c r="H363" s="53">
        <f t="shared" si="5"/>
        <v>292573919.65000772</v>
      </c>
      <c r="L363" s="24"/>
      <c r="M363" s="28"/>
    </row>
    <row r="364" spans="2:13" s="5" customFormat="1" ht="37.5" customHeight="1" x14ac:dyDescent="0.25">
      <c r="B364" s="38">
        <v>349</v>
      </c>
      <c r="C364" s="40">
        <v>44873</v>
      </c>
      <c r="D364" s="39">
        <v>147538</v>
      </c>
      <c r="E364" s="39" t="s">
        <v>24</v>
      </c>
      <c r="F364" s="42">
        <v>0</v>
      </c>
      <c r="G364" s="41">
        <v>2139321.04</v>
      </c>
      <c r="H364" s="53">
        <f t="shared" si="5"/>
        <v>290434598.6100077</v>
      </c>
      <c r="L364" s="24"/>
      <c r="M364" s="28"/>
    </row>
    <row r="365" spans="2:13" s="5" customFormat="1" ht="37.5" customHeight="1" x14ac:dyDescent="0.25">
      <c r="B365" s="38">
        <v>350</v>
      </c>
      <c r="C365" s="40">
        <v>44873</v>
      </c>
      <c r="D365" s="39">
        <v>147537</v>
      </c>
      <c r="E365" s="39" t="s">
        <v>24</v>
      </c>
      <c r="F365" s="42">
        <v>0</v>
      </c>
      <c r="G365" s="41">
        <v>43385.3</v>
      </c>
      <c r="H365" s="53">
        <f t="shared" si="5"/>
        <v>290391213.31000769</v>
      </c>
      <c r="L365" s="24"/>
      <c r="M365" s="28"/>
    </row>
    <row r="366" spans="2:13" s="5" customFormat="1" ht="37.5" customHeight="1" x14ac:dyDescent="0.25">
      <c r="B366" s="38">
        <v>351</v>
      </c>
      <c r="C366" s="40">
        <v>44873</v>
      </c>
      <c r="D366" s="39">
        <v>147537</v>
      </c>
      <c r="E366" s="39" t="s">
        <v>24</v>
      </c>
      <c r="F366" s="42">
        <v>0</v>
      </c>
      <c r="G366" s="41">
        <v>980507.78</v>
      </c>
      <c r="H366" s="53">
        <f t="shared" si="5"/>
        <v>289410705.53000772</v>
      </c>
      <c r="L366" s="24"/>
      <c r="M366" s="28"/>
    </row>
    <row r="367" spans="2:13" s="5" customFormat="1" ht="37.5" customHeight="1" x14ac:dyDescent="0.25">
      <c r="B367" s="38">
        <v>352</v>
      </c>
      <c r="C367" s="40">
        <v>44873</v>
      </c>
      <c r="D367" s="39">
        <v>147536</v>
      </c>
      <c r="E367" s="39" t="s">
        <v>24</v>
      </c>
      <c r="F367" s="42">
        <v>0</v>
      </c>
      <c r="G367" s="41">
        <v>132421.12</v>
      </c>
      <c r="H367" s="53">
        <f t="shared" si="5"/>
        <v>289278284.41000772</v>
      </c>
      <c r="L367" s="24"/>
      <c r="M367" s="28"/>
    </row>
    <row r="368" spans="2:13" s="5" customFormat="1" ht="37.5" customHeight="1" x14ac:dyDescent="0.25">
      <c r="B368" s="38">
        <v>353</v>
      </c>
      <c r="C368" s="40">
        <v>44873</v>
      </c>
      <c r="D368" s="39">
        <v>147536</v>
      </c>
      <c r="E368" s="39" t="s">
        <v>24</v>
      </c>
      <c r="F368" s="42">
        <v>0</v>
      </c>
      <c r="G368" s="41">
        <v>495694.66</v>
      </c>
      <c r="H368" s="53">
        <f t="shared" si="5"/>
        <v>288782589.75000769</v>
      </c>
      <c r="L368" s="24"/>
      <c r="M368" s="28"/>
    </row>
    <row r="369" spans="2:13" s="5" customFormat="1" ht="37.5" customHeight="1" x14ac:dyDescent="0.25">
      <c r="B369" s="38">
        <v>354</v>
      </c>
      <c r="C369" s="40">
        <v>44873</v>
      </c>
      <c r="D369" s="39">
        <v>147535</v>
      </c>
      <c r="E369" s="39" t="s">
        <v>24</v>
      </c>
      <c r="F369" s="42">
        <v>0</v>
      </c>
      <c r="G369" s="41">
        <v>33619.1</v>
      </c>
      <c r="H369" s="53">
        <f t="shared" si="5"/>
        <v>288748970.65000767</v>
      </c>
      <c r="L369" s="24"/>
      <c r="M369" s="28"/>
    </row>
    <row r="370" spans="2:13" s="5" customFormat="1" ht="37.5" customHeight="1" x14ac:dyDescent="0.25">
      <c r="B370" s="38">
        <v>355</v>
      </c>
      <c r="C370" s="40">
        <v>44873</v>
      </c>
      <c r="D370" s="39">
        <v>147535</v>
      </c>
      <c r="E370" s="39" t="s">
        <v>24</v>
      </c>
      <c r="F370" s="42">
        <v>0</v>
      </c>
      <c r="G370" s="41">
        <v>559622.15</v>
      </c>
      <c r="H370" s="53">
        <f t="shared" si="5"/>
        <v>288189348.50000769</v>
      </c>
      <c r="L370" s="24"/>
      <c r="M370" s="28"/>
    </row>
    <row r="371" spans="2:13" s="5" customFormat="1" ht="37.5" customHeight="1" x14ac:dyDescent="0.25">
      <c r="B371" s="38">
        <v>356</v>
      </c>
      <c r="C371" s="40">
        <v>44873</v>
      </c>
      <c r="D371" s="39">
        <v>147534</v>
      </c>
      <c r="E371" s="39" t="s">
        <v>24</v>
      </c>
      <c r="F371" s="42">
        <v>0</v>
      </c>
      <c r="G371" s="41">
        <v>3589270.66</v>
      </c>
      <c r="H371" s="53">
        <f t="shared" si="5"/>
        <v>284600077.84000766</v>
      </c>
      <c r="L371" s="24"/>
      <c r="M371" s="28"/>
    </row>
    <row r="372" spans="2:13" s="5" customFormat="1" ht="37.5" customHeight="1" x14ac:dyDescent="0.25">
      <c r="B372" s="38">
        <v>357</v>
      </c>
      <c r="C372" s="40">
        <v>44873</v>
      </c>
      <c r="D372" s="39">
        <v>147533</v>
      </c>
      <c r="E372" s="39" t="s">
        <v>24</v>
      </c>
      <c r="F372" s="42">
        <v>0</v>
      </c>
      <c r="G372" s="41">
        <v>90651.28</v>
      </c>
      <c r="H372" s="53">
        <f t="shared" si="5"/>
        <v>284509426.56000769</v>
      </c>
      <c r="L372" s="24"/>
      <c r="M372" s="28"/>
    </row>
    <row r="373" spans="2:13" s="5" customFormat="1" ht="37.5" customHeight="1" x14ac:dyDescent="0.25">
      <c r="B373" s="38">
        <v>358</v>
      </c>
      <c r="C373" s="40">
        <v>44873</v>
      </c>
      <c r="D373" s="39">
        <v>147533</v>
      </c>
      <c r="E373" s="39" t="s">
        <v>24</v>
      </c>
      <c r="F373" s="42">
        <v>0</v>
      </c>
      <c r="G373" s="41">
        <v>374429.2</v>
      </c>
      <c r="H373" s="53">
        <f t="shared" si="5"/>
        <v>284134997.3600077</v>
      </c>
      <c r="L373" s="24"/>
      <c r="M373" s="28"/>
    </row>
    <row r="374" spans="2:13" s="5" customFormat="1" ht="37.5" customHeight="1" x14ac:dyDescent="0.25">
      <c r="B374" s="38">
        <v>359</v>
      </c>
      <c r="C374" s="40">
        <v>44873</v>
      </c>
      <c r="D374" s="39">
        <v>147498</v>
      </c>
      <c r="E374" s="39" t="s">
        <v>24</v>
      </c>
      <c r="F374" s="42">
        <v>0</v>
      </c>
      <c r="G374" s="41">
        <v>56427.42</v>
      </c>
      <c r="H374" s="53">
        <f t="shared" si="5"/>
        <v>284078569.94000769</v>
      </c>
      <c r="L374" s="24"/>
      <c r="M374" s="28"/>
    </row>
    <row r="375" spans="2:13" s="5" customFormat="1" ht="37.5" customHeight="1" x14ac:dyDescent="0.25">
      <c r="B375" s="38">
        <v>360</v>
      </c>
      <c r="C375" s="40">
        <v>44873</v>
      </c>
      <c r="D375" s="39">
        <v>147498</v>
      </c>
      <c r="E375" s="39" t="s">
        <v>24</v>
      </c>
      <c r="F375" s="42">
        <v>0</v>
      </c>
      <c r="G375" s="41">
        <v>116917.44</v>
      </c>
      <c r="H375" s="53">
        <f t="shared" si="5"/>
        <v>283961652.50000769</v>
      </c>
      <c r="L375" s="24"/>
      <c r="M375" s="28"/>
    </row>
    <row r="376" spans="2:13" s="5" customFormat="1" ht="37.5" customHeight="1" x14ac:dyDescent="0.25">
      <c r="B376" s="38">
        <v>361</v>
      </c>
      <c r="C376" s="40">
        <v>44873</v>
      </c>
      <c r="D376" s="39">
        <v>147539</v>
      </c>
      <c r="E376" s="39" t="s">
        <v>24</v>
      </c>
      <c r="F376" s="42">
        <v>0</v>
      </c>
      <c r="G376" s="41">
        <v>40861.800000000003</v>
      </c>
      <c r="H376" s="53">
        <f t="shared" si="5"/>
        <v>283920790.70000768</v>
      </c>
      <c r="L376" s="24"/>
      <c r="M376" s="28"/>
    </row>
    <row r="377" spans="2:13" s="5" customFormat="1" ht="37.5" customHeight="1" x14ac:dyDescent="0.25">
      <c r="B377" s="38">
        <v>362</v>
      </c>
      <c r="C377" s="40">
        <v>44873</v>
      </c>
      <c r="D377" s="39">
        <v>147539</v>
      </c>
      <c r="E377" s="39" t="s">
        <v>24</v>
      </c>
      <c r="F377" s="42">
        <v>0</v>
      </c>
      <c r="G377" s="41">
        <v>137788.04999999999</v>
      </c>
      <c r="H377" s="53">
        <f t="shared" si="5"/>
        <v>283783002.65000767</v>
      </c>
      <c r="L377" s="24"/>
      <c r="M377" s="28"/>
    </row>
    <row r="378" spans="2:13" s="5" customFormat="1" ht="37.5" customHeight="1" x14ac:dyDescent="0.25">
      <c r="B378" s="38">
        <v>363</v>
      </c>
      <c r="C378" s="40">
        <v>44873</v>
      </c>
      <c r="D378" s="39">
        <v>147625</v>
      </c>
      <c r="E378" s="39" t="s">
        <v>24</v>
      </c>
      <c r="F378" s="42">
        <v>0</v>
      </c>
      <c r="G378" s="41">
        <v>60768120</v>
      </c>
      <c r="H378" s="53">
        <f t="shared" si="5"/>
        <v>223014882.65000767</v>
      </c>
      <c r="L378" s="24"/>
      <c r="M378" s="28"/>
    </row>
    <row r="379" spans="2:13" s="5" customFormat="1" ht="37.5" customHeight="1" x14ac:dyDescent="0.25">
      <c r="B379" s="38">
        <v>364</v>
      </c>
      <c r="C379" s="40">
        <v>44873</v>
      </c>
      <c r="D379" s="39">
        <v>147805</v>
      </c>
      <c r="E379" s="39" t="s">
        <v>24</v>
      </c>
      <c r="F379" s="42">
        <v>0</v>
      </c>
      <c r="G379" s="41">
        <v>513300</v>
      </c>
      <c r="H379" s="53">
        <f t="shared" si="5"/>
        <v>222501582.65000767</v>
      </c>
      <c r="L379" s="24"/>
      <c r="M379" s="28"/>
    </row>
    <row r="380" spans="2:13" s="5" customFormat="1" ht="37.5" customHeight="1" x14ac:dyDescent="0.25">
      <c r="B380" s="38">
        <v>365</v>
      </c>
      <c r="C380" s="40">
        <v>44873</v>
      </c>
      <c r="D380" s="39">
        <v>147804</v>
      </c>
      <c r="E380" s="39" t="s">
        <v>24</v>
      </c>
      <c r="F380" s="42">
        <v>0</v>
      </c>
      <c r="G380" s="41">
        <v>43650</v>
      </c>
      <c r="H380" s="53">
        <f t="shared" si="5"/>
        <v>222457932.65000767</v>
      </c>
      <c r="L380" s="24"/>
      <c r="M380" s="28"/>
    </row>
    <row r="381" spans="2:13" s="5" customFormat="1" ht="37.5" customHeight="1" x14ac:dyDescent="0.25">
      <c r="B381" s="38">
        <v>366</v>
      </c>
      <c r="C381" s="40">
        <v>44873</v>
      </c>
      <c r="D381" s="39">
        <v>39774</v>
      </c>
      <c r="E381" s="39" t="s">
        <v>23</v>
      </c>
      <c r="F381" s="42">
        <v>14239928.380000001</v>
      </c>
      <c r="G381" s="41">
        <v>0</v>
      </c>
      <c r="H381" s="53">
        <f t="shared" si="5"/>
        <v>236697861.03000766</v>
      </c>
      <c r="L381" s="24"/>
      <c r="M381" s="28"/>
    </row>
    <row r="382" spans="2:13" s="5" customFormat="1" ht="37.5" customHeight="1" x14ac:dyDescent="0.25">
      <c r="B382" s="38">
        <v>367</v>
      </c>
      <c r="C382" s="40">
        <v>44874</v>
      </c>
      <c r="D382" s="39">
        <v>39778</v>
      </c>
      <c r="E382" s="39" t="s">
        <v>23</v>
      </c>
      <c r="F382" s="42">
        <v>101268484.70999999</v>
      </c>
      <c r="G382" s="41">
        <v>0</v>
      </c>
      <c r="H382" s="53">
        <f t="shared" si="5"/>
        <v>337966345.74000764</v>
      </c>
      <c r="L382" s="24"/>
      <c r="M382" s="28"/>
    </row>
    <row r="383" spans="2:13" s="5" customFormat="1" ht="37.5" customHeight="1" x14ac:dyDescent="0.25">
      <c r="B383" s="38">
        <v>368</v>
      </c>
      <c r="C383" s="40">
        <v>44874</v>
      </c>
      <c r="D383" s="39">
        <v>39782</v>
      </c>
      <c r="E383" s="39" t="s">
        <v>23</v>
      </c>
      <c r="F383" s="42">
        <v>27622772</v>
      </c>
      <c r="G383" s="41">
        <v>0</v>
      </c>
      <c r="H383" s="53">
        <f t="shared" si="5"/>
        <v>365589117.74000764</v>
      </c>
      <c r="L383" s="24"/>
      <c r="M383" s="28"/>
    </row>
    <row r="384" spans="2:13" s="5" customFormat="1" ht="37.5" customHeight="1" x14ac:dyDescent="0.25">
      <c r="B384" s="38">
        <v>369</v>
      </c>
      <c r="C384" s="40">
        <v>44874</v>
      </c>
      <c r="D384" s="39">
        <v>39789</v>
      </c>
      <c r="E384" s="39" t="s">
        <v>25</v>
      </c>
      <c r="F384" s="42">
        <v>0</v>
      </c>
      <c r="G384" s="41">
        <v>134992</v>
      </c>
      <c r="H384" s="53">
        <f t="shared" si="5"/>
        <v>365454125.74000764</v>
      </c>
      <c r="L384" s="24"/>
      <c r="M384" s="28"/>
    </row>
    <row r="385" spans="2:13" s="5" customFormat="1" ht="37.5" customHeight="1" x14ac:dyDescent="0.25">
      <c r="B385" s="38">
        <v>370</v>
      </c>
      <c r="C385" s="40">
        <v>44874</v>
      </c>
      <c r="D385" s="39">
        <v>148019</v>
      </c>
      <c r="E385" s="39" t="s">
        <v>24</v>
      </c>
      <c r="F385" s="42">
        <v>0</v>
      </c>
      <c r="G385" s="41">
        <v>54400</v>
      </c>
      <c r="H385" s="53">
        <f t="shared" si="5"/>
        <v>365399725.74000764</v>
      </c>
      <c r="L385" s="24"/>
      <c r="M385" s="28"/>
    </row>
    <row r="386" spans="2:13" s="5" customFormat="1" ht="37.5" customHeight="1" x14ac:dyDescent="0.25">
      <c r="B386" s="38">
        <v>371</v>
      </c>
      <c r="C386" s="40">
        <v>44874</v>
      </c>
      <c r="D386" s="39">
        <v>147992</v>
      </c>
      <c r="E386" s="39" t="s">
        <v>24</v>
      </c>
      <c r="F386" s="42">
        <v>0</v>
      </c>
      <c r="G386" s="41">
        <v>10868040</v>
      </c>
      <c r="H386" s="53">
        <f t="shared" si="5"/>
        <v>354531685.74000764</v>
      </c>
      <c r="L386" s="24"/>
      <c r="M386" s="28"/>
    </row>
    <row r="387" spans="2:13" s="5" customFormat="1" ht="37.5" customHeight="1" x14ac:dyDescent="0.25">
      <c r="B387" s="38">
        <v>372</v>
      </c>
      <c r="C387" s="40">
        <v>44874</v>
      </c>
      <c r="D387" s="39">
        <v>148001</v>
      </c>
      <c r="E387" s="39" t="s">
        <v>24</v>
      </c>
      <c r="F387" s="42">
        <v>0</v>
      </c>
      <c r="G387" s="41">
        <v>3199280</v>
      </c>
      <c r="H387" s="53">
        <f t="shared" si="5"/>
        <v>351332405.74000764</v>
      </c>
      <c r="L387" s="24"/>
      <c r="M387" s="28"/>
    </row>
    <row r="388" spans="2:13" s="5" customFormat="1" ht="37.5" customHeight="1" x14ac:dyDescent="0.25">
      <c r="B388" s="38">
        <v>373</v>
      </c>
      <c r="C388" s="40">
        <v>44874</v>
      </c>
      <c r="D388" s="39">
        <v>148230</v>
      </c>
      <c r="E388" s="39" t="s">
        <v>24</v>
      </c>
      <c r="F388" s="42">
        <v>0</v>
      </c>
      <c r="G388" s="41">
        <v>14687.57</v>
      </c>
      <c r="H388" s="53">
        <f t="shared" si="5"/>
        <v>351317718.17000765</v>
      </c>
      <c r="L388" s="24"/>
      <c r="M388" s="28"/>
    </row>
    <row r="389" spans="2:13" s="5" customFormat="1" ht="37.5" customHeight="1" x14ac:dyDescent="0.25">
      <c r="B389" s="38">
        <v>374</v>
      </c>
      <c r="C389" s="40">
        <v>44874</v>
      </c>
      <c r="D389" s="39">
        <v>148230</v>
      </c>
      <c r="E389" s="39" t="s">
        <v>24</v>
      </c>
      <c r="F389" s="42">
        <v>0</v>
      </c>
      <c r="G389" s="41">
        <v>207493.05</v>
      </c>
      <c r="H389" s="53">
        <f t="shared" si="5"/>
        <v>351110225.12000763</v>
      </c>
      <c r="L389" s="24"/>
      <c r="M389" s="28"/>
    </row>
    <row r="390" spans="2:13" s="5" customFormat="1" ht="37.5" customHeight="1" x14ac:dyDescent="0.25">
      <c r="B390" s="38">
        <v>375</v>
      </c>
      <c r="C390" s="40">
        <v>44874</v>
      </c>
      <c r="D390" s="39">
        <v>148252</v>
      </c>
      <c r="E390" s="39" t="s">
        <v>24</v>
      </c>
      <c r="F390" s="42">
        <v>0</v>
      </c>
      <c r="G390" s="41">
        <v>62273.47</v>
      </c>
      <c r="H390" s="53">
        <f t="shared" si="5"/>
        <v>351047951.65000761</v>
      </c>
      <c r="L390" s="24"/>
      <c r="M390" s="28"/>
    </row>
    <row r="391" spans="2:13" s="5" customFormat="1" ht="37.5" customHeight="1" x14ac:dyDescent="0.25">
      <c r="B391" s="38">
        <v>376</v>
      </c>
      <c r="C391" s="40">
        <v>44874</v>
      </c>
      <c r="D391" s="39">
        <v>148252</v>
      </c>
      <c r="E391" s="39" t="s">
        <v>24</v>
      </c>
      <c r="F391" s="42">
        <v>0</v>
      </c>
      <c r="G391" s="41">
        <v>591940.61</v>
      </c>
      <c r="H391" s="53">
        <f t="shared" si="5"/>
        <v>350456011.04000759</v>
      </c>
      <c r="L391" s="24"/>
      <c r="M391" s="28"/>
    </row>
    <row r="392" spans="2:13" s="5" customFormat="1" ht="37.5" customHeight="1" x14ac:dyDescent="0.25">
      <c r="B392" s="38">
        <v>377</v>
      </c>
      <c r="C392" s="40">
        <v>44874</v>
      </c>
      <c r="D392" s="39">
        <v>148232</v>
      </c>
      <c r="E392" s="39" t="s">
        <v>24</v>
      </c>
      <c r="F392" s="42">
        <v>0</v>
      </c>
      <c r="G392" s="41">
        <v>21642.18</v>
      </c>
      <c r="H392" s="53">
        <f t="shared" si="5"/>
        <v>350434368.86000758</v>
      </c>
      <c r="L392" s="24"/>
      <c r="M392" s="28"/>
    </row>
    <row r="393" spans="2:13" s="5" customFormat="1" ht="37.5" customHeight="1" x14ac:dyDescent="0.25">
      <c r="B393" s="38">
        <v>378</v>
      </c>
      <c r="C393" s="40">
        <v>44874</v>
      </c>
      <c r="D393" s="39">
        <v>148232</v>
      </c>
      <c r="E393" s="39" t="s">
        <v>24</v>
      </c>
      <c r="F393" s="42">
        <v>0</v>
      </c>
      <c r="G393" s="41">
        <v>433377.71</v>
      </c>
      <c r="H393" s="53">
        <f t="shared" si="5"/>
        <v>350000991.15000761</v>
      </c>
      <c r="L393" s="24"/>
      <c r="M393" s="28"/>
    </row>
    <row r="394" spans="2:13" s="5" customFormat="1" ht="37.5" customHeight="1" x14ac:dyDescent="0.25">
      <c r="B394" s="38">
        <v>379</v>
      </c>
      <c r="C394" s="40">
        <v>44874</v>
      </c>
      <c r="D394" s="39">
        <v>148235</v>
      </c>
      <c r="E394" s="39" t="s">
        <v>24</v>
      </c>
      <c r="F394" s="42">
        <v>0</v>
      </c>
      <c r="G394" s="41">
        <v>26565.67</v>
      </c>
      <c r="H394" s="53">
        <f t="shared" si="5"/>
        <v>349974425.48000759</v>
      </c>
      <c r="L394" s="24"/>
      <c r="M394" s="28"/>
    </row>
    <row r="395" spans="2:13" s="5" customFormat="1" ht="37.5" customHeight="1" x14ac:dyDescent="0.25">
      <c r="B395" s="38">
        <v>380</v>
      </c>
      <c r="C395" s="40">
        <v>44874</v>
      </c>
      <c r="D395" s="39">
        <v>148235</v>
      </c>
      <c r="E395" s="39" t="s">
        <v>24</v>
      </c>
      <c r="F395" s="42">
        <v>0</v>
      </c>
      <c r="G395" s="41">
        <v>282892.99</v>
      </c>
      <c r="H395" s="53">
        <f t="shared" si="5"/>
        <v>349691532.49000758</v>
      </c>
      <c r="L395" s="24"/>
      <c r="M395" s="28"/>
    </row>
    <row r="396" spans="2:13" s="5" customFormat="1" ht="37.5" customHeight="1" x14ac:dyDescent="0.25">
      <c r="B396" s="38">
        <v>381</v>
      </c>
      <c r="C396" s="40">
        <v>44874</v>
      </c>
      <c r="D396" s="39">
        <v>148234</v>
      </c>
      <c r="E396" s="39" t="s">
        <v>24</v>
      </c>
      <c r="F396" s="42">
        <v>0</v>
      </c>
      <c r="G396" s="41">
        <v>16627.080000000002</v>
      </c>
      <c r="H396" s="53">
        <f t="shared" si="5"/>
        <v>349674905.4100076</v>
      </c>
      <c r="L396" s="24"/>
      <c r="M396" s="28"/>
    </row>
    <row r="397" spans="2:13" s="5" customFormat="1" ht="37.5" customHeight="1" x14ac:dyDescent="0.25">
      <c r="B397" s="38">
        <v>382</v>
      </c>
      <c r="C397" s="40">
        <v>44874</v>
      </c>
      <c r="D397" s="39">
        <v>148234</v>
      </c>
      <c r="E397" s="39" t="s">
        <v>24</v>
      </c>
      <c r="F397" s="42">
        <v>0</v>
      </c>
      <c r="G397" s="41">
        <v>1381550.81</v>
      </c>
      <c r="H397" s="53">
        <f t="shared" si="5"/>
        <v>348293354.60000759</v>
      </c>
      <c r="L397" s="24"/>
      <c r="M397" s="28"/>
    </row>
    <row r="398" spans="2:13" s="5" customFormat="1" ht="37.5" customHeight="1" x14ac:dyDescent="0.25">
      <c r="B398" s="38">
        <v>383</v>
      </c>
      <c r="C398" s="40">
        <v>44874</v>
      </c>
      <c r="D398" s="39">
        <v>148233</v>
      </c>
      <c r="E398" s="39" t="s">
        <v>24</v>
      </c>
      <c r="F398" s="42">
        <v>0</v>
      </c>
      <c r="G398" s="41">
        <v>14895.87</v>
      </c>
      <c r="H398" s="53">
        <f t="shared" si="5"/>
        <v>348278458.73000759</v>
      </c>
      <c r="L398" s="24"/>
      <c r="M398" s="28"/>
    </row>
    <row r="399" spans="2:13" s="5" customFormat="1" ht="37.5" customHeight="1" x14ac:dyDescent="0.25">
      <c r="B399" s="38">
        <v>384</v>
      </c>
      <c r="C399" s="40">
        <v>44874</v>
      </c>
      <c r="D399" s="39">
        <v>148233</v>
      </c>
      <c r="E399" s="39" t="s">
        <v>24</v>
      </c>
      <c r="F399" s="42">
        <v>0</v>
      </c>
      <c r="G399" s="41">
        <v>296697.81</v>
      </c>
      <c r="H399" s="53">
        <f t="shared" si="5"/>
        <v>347981760.92000759</v>
      </c>
      <c r="L399" s="24"/>
      <c r="M399" s="28"/>
    </row>
    <row r="400" spans="2:13" s="5" customFormat="1" ht="37.5" customHeight="1" x14ac:dyDescent="0.25">
      <c r="B400" s="38">
        <v>385</v>
      </c>
      <c r="C400" s="40">
        <v>44874</v>
      </c>
      <c r="D400" s="39">
        <v>148236</v>
      </c>
      <c r="E400" s="39" t="s">
        <v>24</v>
      </c>
      <c r="F400" s="42">
        <v>0</v>
      </c>
      <c r="G400" s="41">
        <v>18502.23</v>
      </c>
      <c r="H400" s="53">
        <f t="shared" si="5"/>
        <v>347963258.69000757</v>
      </c>
      <c r="L400" s="24"/>
      <c r="M400" s="28"/>
    </row>
    <row r="401" spans="2:13" s="5" customFormat="1" ht="37.5" customHeight="1" x14ac:dyDescent="0.25">
      <c r="B401" s="38">
        <v>386</v>
      </c>
      <c r="C401" s="40">
        <v>44874</v>
      </c>
      <c r="D401" s="39">
        <v>148236</v>
      </c>
      <c r="E401" s="39" t="s">
        <v>24</v>
      </c>
      <c r="F401" s="42">
        <v>0</v>
      </c>
      <c r="G401" s="41">
        <v>102792.63</v>
      </c>
      <c r="H401" s="53">
        <f t="shared" si="5"/>
        <v>347860466.06000757</v>
      </c>
      <c r="L401" s="24"/>
      <c r="M401" s="28"/>
    </row>
    <row r="402" spans="2:13" s="5" customFormat="1" ht="37.5" customHeight="1" x14ac:dyDescent="0.25">
      <c r="B402" s="38">
        <v>387</v>
      </c>
      <c r="C402" s="40">
        <v>44874</v>
      </c>
      <c r="D402" s="39">
        <v>148240</v>
      </c>
      <c r="E402" s="39" t="s">
        <v>24</v>
      </c>
      <c r="F402" s="42">
        <v>0</v>
      </c>
      <c r="G402" s="41">
        <v>2538789.31</v>
      </c>
      <c r="H402" s="53">
        <f t="shared" ref="H402:H465" si="6">H401+F402-G402</f>
        <v>345321676.75000757</v>
      </c>
      <c r="L402" s="24"/>
      <c r="M402" s="28"/>
    </row>
    <row r="403" spans="2:13" s="5" customFormat="1" ht="37.5" customHeight="1" x14ac:dyDescent="0.25">
      <c r="B403" s="38">
        <v>388</v>
      </c>
      <c r="C403" s="40">
        <v>44874</v>
      </c>
      <c r="D403" s="39">
        <v>148237</v>
      </c>
      <c r="E403" s="39" t="s">
        <v>24</v>
      </c>
      <c r="F403" s="42">
        <v>0</v>
      </c>
      <c r="G403" s="41">
        <v>87790.54</v>
      </c>
      <c r="H403" s="53">
        <f t="shared" si="6"/>
        <v>345233886.21000755</v>
      </c>
      <c r="L403" s="24"/>
      <c r="M403" s="28"/>
    </row>
    <row r="404" spans="2:13" s="5" customFormat="1" ht="37.5" customHeight="1" x14ac:dyDescent="0.25">
      <c r="B404" s="38">
        <v>389</v>
      </c>
      <c r="C404" s="40">
        <v>44874</v>
      </c>
      <c r="D404" s="39">
        <v>148237</v>
      </c>
      <c r="E404" s="39" t="s">
        <v>24</v>
      </c>
      <c r="F404" s="42">
        <v>0</v>
      </c>
      <c r="G404" s="41">
        <v>835116.02</v>
      </c>
      <c r="H404" s="53">
        <f t="shared" si="6"/>
        <v>344398770.19000757</v>
      </c>
      <c r="L404" s="24"/>
      <c r="M404" s="28"/>
    </row>
    <row r="405" spans="2:13" s="5" customFormat="1" ht="37.5" customHeight="1" x14ac:dyDescent="0.25">
      <c r="B405" s="38">
        <v>390</v>
      </c>
      <c r="C405" s="40">
        <v>44874</v>
      </c>
      <c r="D405" s="39">
        <v>148238</v>
      </c>
      <c r="E405" s="39" t="s">
        <v>24</v>
      </c>
      <c r="F405" s="42">
        <v>0</v>
      </c>
      <c r="G405" s="41">
        <v>2228359.14</v>
      </c>
      <c r="H405" s="53">
        <f t="shared" si="6"/>
        <v>342170411.05000758</v>
      </c>
      <c r="L405" s="24"/>
      <c r="M405" s="28"/>
    </row>
    <row r="406" spans="2:13" s="5" customFormat="1" ht="37.5" customHeight="1" x14ac:dyDescent="0.25">
      <c r="B406" s="38">
        <v>391</v>
      </c>
      <c r="C406" s="40">
        <v>44874</v>
      </c>
      <c r="D406" s="39">
        <v>148239</v>
      </c>
      <c r="E406" s="39" t="s">
        <v>24</v>
      </c>
      <c r="F406" s="42">
        <v>0</v>
      </c>
      <c r="G406" s="41">
        <v>57365.85</v>
      </c>
      <c r="H406" s="53">
        <f t="shared" si="6"/>
        <v>342113045.20000756</v>
      </c>
      <c r="L406" s="24"/>
      <c r="M406" s="28"/>
    </row>
    <row r="407" spans="2:13" s="5" customFormat="1" ht="37.5" customHeight="1" x14ac:dyDescent="0.25">
      <c r="B407" s="38">
        <v>392</v>
      </c>
      <c r="C407" s="40">
        <v>44874</v>
      </c>
      <c r="D407" s="39">
        <v>148239</v>
      </c>
      <c r="E407" s="39" t="s">
        <v>24</v>
      </c>
      <c r="F407" s="42">
        <v>0</v>
      </c>
      <c r="G407" s="41">
        <v>965662.19</v>
      </c>
      <c r="H407" s="53">
        <f t="shared" si="6"/>
        <v>341147383.01000756</v>
      </c>
      <c r="L407" s="24"/>
      <c r="M407" s="28"/>
    </row>
    <row r="408" spans="2:13" s="5" customFormat="1" ht="37.5" customHeight="1" x14ac:dyDescent="0.25">
      <c r="B408" s="38">
        <v>393</v>
      </c>
      <c r="C408" s="40">
        <v>44874</v>
      </c>
      <c r="D408" s="39">
        <v>148243</v>
      </c>
      <c r="E408" s="39" t="s">
        <v>24</v>
      </c>
      <c r="F408" s="42">
        <v>0</v>
      </c>
      <c r="G408" s="41">
        <v>2341461.61</v>
      </c>
      <c r="H408" s="53">
        <f t="shared" si="6"/>
        <v>338805921.40000755</v>
      </c>
      <c r="L408" s="24"/>
      <c r="M408" s="28"/>
    </row>
    <row r="409" spans="2:13" s="5" customFormat="1" ht="37.5" customHeight="1" x14ac:dyDescent="0.25">
      <c r="B409" s="38">
        <v>394</v>
      </c>
      <c r="C409" s="40">
        <v>44874</v>
      </c>
      <c r="D409" s="39">
        <v>148242</v>
      </c>
      <c r="E409" s="39" t="s">
        <v>24</v>
      </c>
      <c r="F409" s="42">
        <v>0</v>
      </c>
      <c r="G409" s="41">
        <v>202818.05</v>
      </c>
      <c r="H409" s="53">
        <f t="shared" si="6"/>
        <v>338603103.35000753</v>
      </c>
      <c r="L409" s="24"/>
      <c r="M409" s="28"/>
    </row>
    <row r="410" spans="2:13" s="5" customFormat="1" ht="37.5" customHeight="1" x14ac:dyDescent="0.25">
      <c r="B410" s="38">
        <v>395</v>
      </c>
      <c r="C410" s="40">
        <v>44874</v>
      </c>
      <c r="D410" s="39">
        <v>148242</v>
      </c>
      <c r="E410" s="39" t="s">
        <v>24</v>
      </c>
      <c r="F410" s="42">
        <v>0</v>
      </c>
      <c r="G410" s="41">
        <v>3626386.81</v>
      </c>
      <c r="H410" s="53">
        <f t="shared" si="6"/>
        <v>334976716.54000753</v>
      </c>
      <c r="L410" s="24"/>
      <c r="M410" s="28"/>
    </row>
    <row r="411" spans="2:13" s="5" customFormat="1" ht="37.5" customHeight="1" x14ac:dyDescent="0.25">
      <c r="B411" s="38">
        <v>396</v>
      </c>
      <c r="C411" s="40">
        <v>44874</v>
      </c>
      <c r="D411" s="39">
        <v>148241</v>
      </c>
      <c r="E411" s="39" t="s">
        <v>24</v>
      </c>
      <c r="F411" s="42">
        <v>0</v>
      </c>
      <c r="G411" s="41">
        <v>2209107.66</v>
      </c>
      <c r="H411" s="53">
        <f t="shared" si="6"/>
        <v>332767608.88000751</v>
      </c>
      <c r="L411" s="24"/>
      <c r="M411" s="28"/>
    </row>
    <row r="412" spans="2:13" s="5" customFormat="1" ht="37.5" customHeight="1" x14ac:dyDescent="0.25">
      <c r="B412" s="38">
        <v>397</v>
      </c>
      <c r="C412" s="40">
        <v>44874</v>
      </c>
      <c r="D412" s="39">
        <v>148244</v>
      </c>
      <c r="E412" s="39" t="s">
        <v>24</v>
      </c>
      <c r="F412" s="42">
        <v>0</v>
      </c>
      <c r="G412" s="41">
        <v>11819.76</v>
      </c>
      <c r="H412" s="53">
        <f t="shared" si="6"/>
        <v>332755789.12000751</v>
      </c>
      <c r="L412" s="24"/>
      <c r="M412" s="28"/>
    </row>
    <row r="413" spans="2:13" s="5" customFormat="1" ht="37.5" customHeight="1" x14ac:dyDescent="0.25">
      <c r="B413" s="38">
        <v>398</v>
      </c>
      <c r="C413" s="40">
        <v>44874</v>
      </c>
      <c r="D413" s="39">
        <v>148244</v>
      </c>
      <c r="E413" s="39" t="s">
        <v>24</v>
      </c>
      <c r="F413" s="42">
        <v>0</v>
      </c>
      <c r="G413" s="41">
        <v>1262989.6599999999</v>
      </c>
      <c r="H413" s="53">
        <f t="shared" si="6"/>
        <v>331492799.46000749</v>
      </c>
      <c r="L413" s="24"/>
      <c r="M413" s="28"/>
    </row>
    <row r="414" spans="2:13" s="5" customFormat="1" ht="37.5" customHeight="1" x14ac:dyDescent="0.25">
      <c r="B414" s="38">
        <v>399</v>
      </c>
      <c r="C414" s="40">
        <v>44874</v>
      </c>
      <c r="D414" s="39">
        <v>148248</v>
      </c>
      <c r="E414" s="39" t="s">
        <v>24</v>
      </c>
      <c r="F414" s="42">
        <v>0</v>
      </c>
      <c r="G414" s="41">
        <v>2703153.91</v>
      </c>
      <c r="H414" s="53">
        <f t="shared" si="6"/>
        <v>328789645.55000746</v>
      </c>
      <c r="L414" s="24"/>
      <c r="M414" s="28"/>
    </row>
    <row r="415" spans="2:13" s="5" customFormat="1" ht="37.5" customHeight="1" x14ac:dyDescent="0.25">
      <c r="B415" s="38">
        <v>400</v>
      </c>
      <c r="C415" s="40">
        <v>44874</v>
      </c>
      <c r="D415" s="39">
        <v>148247</v>
      </c>
      <c r="E415" s="39" t="s">
        <v>24</v>
      </c>
      <c r="F415" s="42">
        <v>0</v>
      </c>
      <c r="G415" s="41">
        <v>2722</v>
      </c>
      <c r="H415" s="53">
        <f t="shared" si="6"/>
        <v>328786923.55000746</v>
      </c>
      <c r="L415" s="24"/>
      <c r="M415" s="28"/>
    </row>
    <row r="416" spans="2:13" s="5" customFormat="1" ht="37.5" customHeight="1" x14ac:dyDescent="0.25">
      <c r="B416" s="38">
        <v>401</v>
      </c>
      <c r="C416" s="40">
        <v>44874</v>
      </c>
      <c r="D416" s="39">
        <v>148247</v>
      </c>
      <c r="E416" s="39" t="s">
        <v>24</v>
      </c>
      <c r="F416" s="42">
        <v>0</v>
      </c>
      <c r="G416" s="41">
        <v>61517.2</v>
      </c>
      <c r="H416" s="53">
        <f t="shared" si="6"/>
        <v>328725406.35000747</v>
      </c>
      <c r="L416" s="24"/>
      <c r="M416" s="28"/>
    </row>
    <row r="417" spans="2:13" s="5" customFormat="1" ht="37.5" customHeight="1" x14ac:dyDescent="0.25">
      <c r="B417" s="38">
        <v>402</v>
      </c>
      <c r="C417" s="40">
        <v>44874</v>
      </c>
      <c r="D417" s="39">
        <v>148246</v>
      </c>
      <c r="E417" s="39" t="s">
        <v>24</v>
      </c>
      <c r="F417" s="42">
        <v>0</v>
      </c>
      <c r="G417" s="41">
        <v>55103.98</v>
      </c>
      <c r="H417" s="53">
        <f t="shared" si="6"/>
        <v>328670302.37000746</v>
      </c>
      <c r="L417" s="24"/>
      <c r="M417" s="28"/>
    </row>
    <row r="418" spans="2:13" s="5" customFormat="1" ht="37.5" customHeight="1" x14ac:dyDescent="0.25">
      <c r="B418" s="38">
        <v>403</v>
      </c>
      <c r="C418" s="40">
        <v>44874</v>
      </c>
      <c r="D418" s="39">
        <v>148246</v>
      </c>
      <c r="E418" s="39" t="s">
        <v>24</v>
      </c>
      <c r="F418" s="42">
        <v>0</v>
      </c>
      <c r="G418" s="41">
        <v>400079.37</v>
      </c>
      <c r="H418" s="53">
        <f t="shared" si="6"/>
        <v>328270223.00000745</v>
      </c>
      <c r="L418" s="24"/>
      <c r="M418" s="28"/>
    </row>
    <row r="419" spans="2:13" s="5" customFormat="1" ht="37.5" customHeight="1" x14ac:dyDescent="0.25">
      <c r="B419" s="38">
        <v>404</v>
      </c>
      <c r="C419" s="40">
        <v>44874</v>
      </c>
      <c r="D419" s="39">
        <v>148245</v>
      </c>
      <c r="E419" s="39" t="s">
        <v>24</v>
      </c>
      <c r="F419" s="42">
        <v>0</v>
      </c>
      <c r="G419" s="41">
        <v>26975.200000000001</v>
      </c>
      <c r="H419" s="53">
        <f t="shared" si="6"/>
        <v>328243247.80000746</v>
      </c>
      <c r="L419" s="24"/>
      <c r="M419" s="28"/>
    </row>
    <row r="420" spans="2:13" s="5" customFormat="1" ht="37.5" customHeight="1" x14ac:dyDescent="0.25">
      <c r="B420" s="38">
        <v>405</v>
      </c>
      <c r="C420" s="40">
        <v>44874</v>
      </c>
      <c r="D420" s="39">
        <v>148245</v>
      </c>
      <c r="E420" s="39" t="s">
        <v>24</v>
      </c>
      <c r="F420" s="42">
        <v>0</v>
      </c>
      <c r="G420" s="41">
        <v>541841.24</v>
      </c>
      <c r="H420" s="53">
        <f t="shared" si="6"/>
        <v>327701406.56000745</v>
      </c>
      <c r="L420" s="24"/>
      <c r="M420" s="28"/>
    </row>
    <row r="421" spans="2:13" s="5" customFormat="1" ht="37.5" customHeight="1" x14ac:dyDescent="0.25">
      <c r="B421" s="38">
        <v>406</v>
      </c>
      <c r="C421" s="40">
        <v>44874</v>
      </c>
      <c r="D421" s="39">
        <v>148231</v>
      </c>
      <c r="E421" s="39" t="s">
        <v>24</v>
      </c>
      <c r="F421" s="42">
        <v>0</v>
      </c>
      <c r="G421" s="41">
        <v>43755.8</v>
      </c>
      <c r="H421" s="53">
        <f t="shared" si="6"/>
        <v>327657650.76000744</v>
      </c>
      <c r="L421" s="24"/>
      <c r="M421" s="28"/>
    </row>
    <row r="422" spans="2:13" s="5" customFormat="1" ht="37.5" customHeight="1" x14ac:dyDescent="0.25">
      <c r="B422" s="38">
        <v>407</v>
      </c>
      <c r="C422" s="40">
        <v>44874</v>
      </c>
      <c r="D422" s="39">
        <v>148231</v>
      </c>
      <c r="E422" s="39" t="s">
        <v>24</v>
      </c>
      <c r="F422" s="42">
        <v>0</v>
      </c>
      <c r="G422" s="41">
        <v>901309.64</v>
      </c>
      <c r="H422" s="53">
        <f t="shared" si="6"/>
        <v>326756341.12000746</v>
      </c>
      <c r="L422" s="24"/>
      <c r="M422" s="28"/>
    </row>
    <row r="423" spans="2:13" s="5" customFormat="1" ht="37.5" customHeight="1" x14ac:dyDescent="0.25">
      <c r="B423" s="38">
        <v>408</v>
      </c>
      <c r="C423" s="40">
        <v>44874</v>
      </c>
      <c r="D423" s="39">
        <v>148249</v>
      </c>
      <c r="E423" s="39" t="s">
        <v>24</v>
      </c>
      <c r="F423" s="42">
        <v>0</v>
      </c>
      <c r="G423" s="41">
        <v>78164.240000000005</v>
      </c>
      <c r="H423" s="53">
        <f t="shared" si="6"/>
        <v>326678176.88000745</v>
      </c>
      <c r="L423" s="24"/>
      <c r="M423" s="28"/>
    </row>
    <row r="424" spans="2:13" s="5" customFormat="1" ht="37.5" customHeight="1" x14ac:dyDescent="0.25">
      <c r="B424" s="38">
        <v>409</v>
      </c>
      <c r="C424" s="40">
        <v>44874</v>
      </c>
      <c r="D424" s="39">
        <v>148249</v>
      </c>
      <c r="E424" s="39" t="s">
        <v>24</v>
      </c>
      <c r="F424" s="42">
        <v>0</v>
      </c>
      <c r="G424" s="41">
        <v>817969.68</v>
      </c>
      <c r="H424" s="53">
        <f t="shared" si="6"/>
        <v>325860207.20000744</v>
      </c>
      <c r="L424" s="24"/>
      <c r="M424" s="28"/>
    </row>
    <row r="425" spans="2:13" s="5" customFormat="1" ht="37.5" customHeight="1" x14ac:dyDescent="0.25">
      <c r="B425" s="38">
        <v>410</v>
      </c>
      <c r="C425" s="40">
        <v>44874</v>
      </c>
      <c r="D425" s="39">
        <v>148250</v>
      </c>
      <c r="E425" s="39" t="s">
        <v>24</v>
      </c>
      <c r="F425" s="42">
        <v>0</v>
      </c>
      <c r="G425" s="41">
        <v>88873.56</v>
      </c>
      <c r="H425" s="53">
        <f t="shared" si="6"/>
        <v>325771333.64000744</v>
      </c>
      <c r="L425" s="24"/>
      <c r="M425" s="28"/>
    </row>
    <row r="426" spans="2:13" s="5" customFormat="1" ht="37.5" customHeight="1" x14ac:dyDescent="0.25">
      <c r="B426" s="38">
        <v>411</v>
      </c>
      <c r="C426" s="40">
        <v>44874</v>
      </c>
      <c r="D426" s="39">
        <v>148250</v>
      </c>
      <c r="E426" s="39" t="s">
        <v>24</v>
      </c>
      <c r="F426" s="42">
        <v>0</v>
      </c>
      <c r="G426" s="41">
        <v>636842.25</v>
      </c>
      <c r="H426" s="53">
        <f t="shared" si="6"/>
        <v>325134491.39000744</v>
      </c>
      <c r="L426" s="24"/>
      <c r="M426" s="28"/>
    </row>
    <row r="427" spans="2:13" s="5" customFormat="1" ht="37.5" customHeight="1" x14ac:dyDescent="0.25">
      <c r="B427" s="38">
        <v>412</v>
      </c>
      <c r="C427" s="40">
        <v>44874</v>
      </c>
      <c r="D427" s="39">
        <v>148251</v>
      </c>
      <c r="E427" s="39" t="s">
        <v>24</v>
      </c>
      <c r="F427" s="42">
        <v>0</v>
      </c>
      <c r="G427" s="41">
        <v>36411.9</v>
      </c>
      <c r="H427" s="53">
        <f t="shared" si="6"/>
        <v>325098079.49000746</v>
      </c>
      <c r="L427" s="24"/>
      <c r="M427" s="28"/>
    </row>
    <row r="428" spans="2:13" s="5" customFormat="1" ht="37.5" customHeight="1" x14ac:dyDescent="0.25">
      <c r="B428" s="38">
        <v>413</v>
      </c>
      <c r="C428" s="40">
        <v>44874</v>
      </c>
      <c r="D428" s="39">
        <v>148251</v>
      </c>
      <c r="E428" s="39" t="s">
        <v>24</v>
      </c>
      <c r="F428" s="42">
        <v>0</v>
      </c>
      <c r="G428" s="41">
        <v>600341.49</v>
      </c>
      <c r="H428" s="53">
        <f t="shared" si="6"/>
        <v>324497738.00000745</v>
      </c>
      <c r="L428" s="24"/>
      <c r="M428" s="28"/>
    </row>
    <row r="429" spans="2:13" s="5" customFormat="1" ht="37.5" customHeight="1" x14ac:dyDescent="0.25">
      <c r="B429" s="38">
        <v>414</v>
      </c>
      <c r="C429" s="40">
        <v>44874</v>
      </c>
      <c r="D429" s="39">
        <v>39806</v>
      </c>
      <c r="E429" s="39" t="s">
        <v>23</v>
      </c>
      <c r="F429" s="42">
        <v>134992</v>
      </c>
      <c r="G429" s="41">
        <v>0</v>
      </c>
      <c r="H429" s="53">
        <f t="shared" si="6"/>
        <v>324632730.00000745</v>
      </c>
      <c r="L429" s="24"/>
      <c r="M429" s="28"/>
    </row>
    <row r="430" spans="2:13" s="5" customFormat="1" ht="37.5" customHeight="1" x14ac:dyDescent="0.25">
      <c r="B430" s="38">
        <v>415</v>
      </c>
      <c r="C430" s="40">
        <v>44875</v>
      </c>
      <c r="D430" s="39">
        <v>39813</v>
      </c>
      <c r="E430" s="39" t="s">
        <v>23</v>
      </c>
      <c r="F430" s="42">
        <v>120577112.90000001</v>
      </c>
      <c r="G430" s="41">
        <v>0</v>
      </c>
      <c r="H430" s="53">
        <f t="shared" si="6"/>
        <v>445209842.90000749</v>
      </c>
      <c r="L430" s="24"/>
      <c r="M430" s="28"/>
    </row>
    <row r="431" spans="2:13" s="5" customFormat="1" ht="37.5" customHeight="1" x14ac:dyDescent="0.25">
      <c r="B431" s="38">
        <v>416</v>
      </c>
      <c r="C431" s="40">
        <v>44875</v>
      </c>
      <c r="D431" s="39">
        <v>149096</v>
      </c>
      <c r="E431" s="39" t="s">
        <v>24</v>
      </c>
      <c r="F431" s="42">
        <v>0</v>
      </c>
      <c r="G431" s="41">
        <v>814150.48</v>
      </c>
      <c r="H431" s="53">
        <f t="shared" si="6"/>
        <v>444395692.42000747</v>
      </c>
      <c r="L431" s="24"/>
      <c r="M431" s="28"/>
    </row>
    <row r="432" spans="2:13" s="5" customFormat="1" ht="37.5" customHeight="1" x14ac:dyDescent="0.25">
      <c r="B432" s="38">
        <v>417</v>
      </c>
      <c r="C432" s="40">
        <v>44875</v>
      </c>
      <c r="D432" s="39">
        <v>149097</v>
      </c>
      <c r="E432" s="39" t="s">
        <v>24</v>
      </c>
      <c r="F432" s="42">
        <v>0</v>
      </c>
      <c r="G432" s="41">
        <v>3205997.46</v>
      </c>
      <c r="H432" s="53">
        <f t="shared" si="6"/>
        <v>441189694.96000749</v>
      </c>
      <c r="L432" s="24"/>
      <c r="M432" s="28"/>
    </row>
    <row r="433" spans="2:13" s="5" customFormat="1" ht="37.5" customHeight="1" x14ac:dyDescent="0.25">
      <c r="B433" s="38">
        <v>418</v>
      </c>
      <c r="C433" s="40">
        <v>44875</v>
      </c>
      <c r="D433" s="39">
        <v>149104</v>
      </c>
      <c r="E433" s="39" t="s">
        <v>24</v>
      </c>
      <c r="F433" s="42">
        <v>0</v>
      </c>
      <c r="G433" s="41">
        <v>2068390.83</v>
      </c>
      <c r="H433" s="53">
        <f t="shared" si="6"/>
        <v>439121304.13000751</v>
      </c>
      <c r="L433" s="24"/>
      <c r="M433" s="28"/>
    </row>
    <row r="434" spans="2:13" s="5" customFormat="1" ht="37.5" customHeight="1" x14ac:dyDescent="0.25">
      <c r="B434" s="38">
        <v>419</v>
      </c>
      <c r="C434" s="40">
        <v>44875</v>
      </c>
      <c r="D434" s="39">
        <v>149098</v>
      </c>
      <c r="E434" s="39" t="s">
        <v>24</v>
      </c>
      <c r="F434" s="42">
        <v>0</v>
      </c>
      <c r="G434" s="41">
        <v>2377082.86</v>
      </c>
      <c r="H434" s="53">
        <f t="shared" si="6"/>
        <v>436744221.27000749</v>
      </c>
      <c r="L434" s="24"/>
      <c r="M434" s="28"/>
    </row>
    <row r="435" spans="2:13" s="5" customFormat="1" ht="37.5" customHeight="1" x14ac:dyDescent="0.25">
      <c r="B435" s="38">
        <v>420</v>
      </c>
      <c r="C435" s="40">
        <v>44875</v>
      </c>
      <c r="D435" s="39">
        <v>149099</v>
      </c>
      <c r="E435" s="39" t="s">
        <v>24</v>
      </c>
      <c r="F435" s="42">
        <v>0</v>
      </c>
      <c r="G435" s="41">
        <v>3597620.86</v>
      </c>
      <c r="H435" s="53">
        <f t="shared" si="6"/>
        <v>433146600.41000748</v>
      </c>
      <c r="L435" s="24"/>
      <c r="M435" s="28"/>
    </row>
    <row r="436" spans="2:13" s="5" customFormat="1" ht="37.5" customHeight="1" x14ac:dyDescent="0.25">
      <c r="B436" s="38">
        <v>421</v>
      </c>
      <c r="C436" s="40">
        <v>44875</v>
      </c>
      <c r="D436" s="39">
        <v>149109</v>
      </c>
      <c r="E436" s="39" t="s">
        <v>24</v>
      </c>
      <c r="F436" s="42">
        <v>0</v>
      </c>
      <c r="G436" s="41">
        <v>2940664.01</v>
      </c>
      <c r="H436" s="53">
        <f t="shared" si="6"/>
        <v>430205936.40000749</v>
      </c>
      <c r="L436" s="24"/>
      <c r="M436" s="28"/>
    </row>
    <row r="437" spans="2:13" s="5" customFormat="1" ht="37.5" customHeight="1" x14ac:dyDescent="0.25">
      <c r="B437" s="38">
        <v>422</v>
      </c>
      <c r="C437" s="40">
        <v>44875</v>
      </c>
      <c r="D437" s="39">
        <v>149103</v>
      </c>
      <c r="E437" s="39" t="s">
        <v>24</v>
      </c>
      <c r="F437" s="42">
        <v>0</v>
      </c>
      <c r="G437" s="41">
        <v>2536877.87</v>
      </c>
      <c r="H437" s="53">
        <f t="shared" si="6"/>
        <v>427669058.53000748</v>
      </c>
      <c r="L437" s="24"/>
      <c r="M437" s="28"/>
    </row>
    <row r="438" spans="2:13" s="5" customFormat="1" ht="37.5" customHeight="1" x14ac:dyDescent="0.25">
      <c r="B438" s="38">
        <v>423</v>
      </c>
      <c r="C438" s="40">
        <v>44875</v>
      </c>
      <c r="D438" s="39">
        <v>149100</v>
      </c>
      <c r="E438" s="39" t="s">
        <v>24</v>
      </c>
      <c r="F438" s="42">
        <v>0</v>
      </c>
      <c r="G438" s="41">
        <v>3472486.22</v>
      </c>
      <c r="H438" s="53">
        <f t="shared" si="6"/>
        <v>424196572.31000745</v>
      </c>
      <c r="L438" s="24"/>
      <c r="M438" s="28"/>
    </row>
    <row r="439" spans="2:13" s="5" customFormat="1" ht="37.5" customHeight="1" x14ac:dyDescent="0.25">
      <c r="B439" s="38">
        <v>424</v>
      </c>
      <c r="C439" s="40">
        <v>44875</v>
      </c>
      <c r="D439" s="39">
        <v>149101</v>
      </c>
      <c r="E439" s="39" t="s">
        <v>24</v>
      </c>
      <c r="F439" s="42">
        <v>0</v>
      </c>
      <c r="G439" s="41">
        <v>2351087.35</v>
      </c>
      <c r="H439" s="53">
        <f t="shared" si="6"/>
        <v>421845484.96000743</v>
      </c>
      <c r="L439" s="24"/>
      <c r="M439" s="28"/>
    </row>
    <row r="440" spans="2:13" s="5" customFormat="1" ht="37.5" customHeight="1" x14ac:dyDescent="0.25">
      <c r="B440" s="38">
        <v>425</v>
      </c>
      <c r="C440" s="40">
        <v>44875</v>
      </c>
      <c r="D440" s="39">
        <v>149105</v>
      </c>
      <c r="E440" s="39" t="s">
        <v>24</v>
      </c>
      <c r="F440" s="42">
        <v>0</v>
      </c>
      <c r="G440" s="41">
        <v>15253.98</v>
      </c>
      <c r="H440" s="53">
        <f t="shared" si="6"/>
        <v>421830230.98000741</v>
      </c>
      <c r="L440" s="24"/>
      <c r="M440" s="28"/>
    </row>
    <row r="441" spans="2:13" s="5" customFormat="1" ht="37.5" customHeight="1" x14ac:dyDescent="0.25">
      <c r="B441" s="38">
        <v>426</v>
      </c>
      <c r="C441" s="40">
        <v>44875</v>
      </c>
      <c r="D441" s="39">
        <v>149105</v>
      </c>
      <c r="E441" s="39" t="s">
        <v>24</v>
      </c>
      <c r="F441" s="42">
        <v>0</v>
      </c>
      <c r="G441" s="41">
        <v>190002.92</v>
      </c>
      <c r="H441" s="53">
        <f t="shared" si="6"/>
        <v>421640228.06000739</v>
      </c>
      <c r="L441" s="24"/>
      <c r="M441" s="28"/>
    </row>
    <row r="442" spans="2:13" s="5" customFormat="1" ht="37.5" customHeight="1" x14ac:dyDescent="0.25">
      <c r="B442" s="38">
        <v>427</v>
      </c>
      <c r="C442" s="40">
        <v>44875</v>
      </c>
      <c r="D442" s="39">
        <v>149106</v>
      </c>
      <c r="E442" s="39" t="s">
        <v>24</v>
      </c>
      <c r="F442" s="42">
        <v>0</v>
      </c>
      <c r="G442" s="41">
        <v>18295.43</v>
      </c>
      <c r="H442" s="53">
        <f t="shared" si="6"/>
        <v>421621932.63000739</v>
      </c>
      <c r="L442" s="24"/>
      <c r="M442" s="28"/>
    </row>
    <row r="443" spans="2:13" s="5" customFormat="1" ht="37.5" customHeight="1" x14ac:dyDescent="0.25">
      <c r="B443" s="38">
        <v>428</v>
      </c>
      <c r="C443" s="40">
        <v>44875</v>
      </c>
      <c r="D443" s="39">
        <v>149106</v>
      </c>
      <c r="E443" s="39" t="s">
        <v>24</v>
      </c>
      <c r="F443" s="42">
        <v>0</v>
      </c>
      <c r="G443" s="41">
        <v>316451.95</v>
      </c>
      <c r="H443" s="53">
        <f t="shared" si="6"/>
        <v>421305480.6800074</v>
      </c>
      <c r="L443" s="24"/>
      <c r="M443" s="28"/>
    </row>
    <row r="444" spans="2:13" s="5" customFormat="1" ht="37.5" customHeight="1" x14ac:dyDescent="0.25">
      <c r="B444" s="38">
        <v>429</v>
      </c>
      <c r="C444" s="40">
        <v>44875</v>
      </c>
      <c r="D444" s="39">
        <v>149107</v>
      </c>
      <c r="E444" s="39" t="s">
        <v>24</v>
      </c>
      <c r="F444" s="42">
        <v>0</v>
      </c>
      <c r="G444" s="41">
        <v>243395.20000000001</v>
      </c>
      <c r="H444" s="53">
        <f t="shared" si="6"/>
        <v>421062085.48000741</v>
      </c>
      <c r="L444" s="24"/>
      <c r="M444" s="28"/>
    </row>
    <row r="445" spans="2:13" s="5" customFormat="1" ht="37.5" customHeight="1" x14ac:dyDescent="0.25">
      <c r="B445" s="38">
        <v>430</v>
      </c>
      <c r="C445" s="40">
        <v>44875</v>
      </c>
      <c r="D445" s="39">
        <v>149107</v>
      </c>
      <c r="E445" s="39" t="s">
        <v>24</v>
      </c>
      <c r="F445" s="42">
        <v>0</v>
      </c>
      <c r="G445" s="41">
        <v>687000.3</v>
      </c>
      <c r="H445" s="53">
        <f t="shared" si="6"/>
        <v>420375085.1800074</v>
      </c>
      <c r="L445" s="24"/>
      <c r="M445" s="28"/>
    </row>
    <row r="446" spans="2:13" s="5" customFormat="1" ht="37.5" customHeight="1" x14ac:dyDescent="0.25">
      <c r="B446" s="38">
        <v>431</v>
      </c>
      <c r="C446" s="40">
        <v>44875</v>
      </c>
      <c r="D446" s="39">
        <v>149108</v>
      </c>
      <c r="E446" s="39" t="s">
        <v>24</v>
      </c>
      <c r="F446" s="42">
        <v>0</v>
      </c>
      <c r="G446" s="41">
        <v>1600279.51</v>
      </c>
      <c r="H446" s="53">
        <f t="shared" si="6"/>
        <v>418774805.67000741</v>
      </c>
      <c r="L446" s="24"/>
      <c r="M446" s="28"/>
    </row>
    <row r="447" spans="2:13" s="5" customFormat="1" ht="37.5" customHeight="1" x14ac:dyDescent="0.25">
      <c r="B447" s="38">
        <v>432</v>
      </c>
      <c r="C447" s="40">
        <v>44875</v>
      </c>
      <c r="D447" s="39">
        <v>149102</v>
      </c>
      <c r="E447" s="39" t="s">
        <v>24</v>
      </c>
      <c r="F447" s="42">
        <v>0</v>
      </c>
      <c r="G447" s="41">
        <v>2144235.35</v>
      </c>
      <c r="H447" s="53">
        <f t="shared" si="6"/>
        <v>416630570.32000738</v>
      </c>
      <c r="L447" s="24"/>
      <c r="M447" s="28"/>
    </row>
    <row r="448" spans="2:13" s="5" customFormat="1" ht="37.5" customHeight="1" x14ac:dyDescent="0.25">
      <c r="B448" s="38">
        <v>433</v>
      </c>
      <c r="C448" s="40">
        <v>44875</v>
      </c>
      <c r="D448" s="39">
        <v>149376</v>
      </c>
      <c r="E448" s="39" t="s">
        <v>24</v>
      </c>
      <c r="F448" s="42">
        <v>0</v>
      </c>
      <c r="G448" s="41">
        <v>149050</v>
      </c>
      <c r="H448" s="53">
        <f t="shared" si="6"/>
        <v>416481520.32000738</v>
      </c>
      <c r="L448" s="24"/>
      <c r="M448" s="28"/>
    </row>
    <row r="449" spans="2:13" s="5" customFormat="1" ht="37.5" customHeight="1" x14ac:dyDescent="0.25">
      <c r="B449" s="38">
        <v>434</v>
      </c>
      <c r="C449" s="40">
        <v>44875</v>
      </c>
      <c r="D449" s="39">
        <v>149397</v>
      </c>
      <c r="E449" s="39" t="s">
        <v>24</v>
      </c>
      <c r="F449" s="42">
        <v>0</v>
      </c>
      <c r="G449" s="41">
        <v>196054.17</v>
      </c>
      <c r="H449" s="53">
        <f t="shared" si="6"/>
        <v>416285466.15000737</v>
      </c>
      <c r="L449" s="24"/>
      <c r="M449" s="28"/>
    </row>
    <row r="450" spans="2:13" s="5" customFormat="1" ht="37.5" customHeight="1" x14ac:dyDescent="0.25">
      <c r="B450" s="38">
        <v>435</v>
      </c>
      <c r="C450" s="40">
        <v>44875</v>
      </c>
      <c r="D450" s="39">
        <v>149397</v>
      </c>
      <c r="E450" s="39" t="s">
        <v>24</v>
      </c>
      <c r="F450" s="42">
        <v>0</v>
      </c>
      <c r="G450" s="41">
        <v>588162.52</v>
      </c>
      <c r="H450" s="53">
        <f t="shared" si="6"/>
        <v>415697303.63000739</v>
      </c>
      <c r="L450" s="24"/>
      <c r="M450" s="28"/>
    </row>
    <row r="451" spans="2:13" s="5" customFormat="1" ht="37.5" customHeight="1" x14ac:dyDescent="0.25">
      <c r="B451" s="38">
        <v>436</v>
      </c>
      <c r="C451" s="40">
        <v>44875</v>
      </c>
      <c r="D451" s="39">
        <v>149396</v>
      </c>
      <c r="E451" s="39" t="s">
        <v>24</v>
      </c>
      <c r="F451" s="42">
        <v>0</v>
      </c>
      <c r="G451" s="41">
        <v>8110885.3200000003</v>
      </c>
      <c r="H451" s="53">
        <f t="shared" si="6"/>
        <v>407586418.31000739</v>
      </c>
      <c r="L451" s="24"/>
      <c r="M451" s="28"/>
    </row>
    <row r="452" spans="2:13" s="5" customFormat="1" ht="37.5" customHeight="1" x14ac:dyDescent="0.25">
      <c r="B452" s="38">
        <v>437</v>
      </c>
      <c r="C452" s="40">
        <v>44875</v>
      </c>
      <c r="D452" s="39">
        <v>149396</v>
      </c>
      <c r="E452" s="39" t="s">
        <v>24</v>
      </c>
      <c r="F452" s="42">
        <v>0</v>
      </c>
      <c r="G452" s="41">
        <v>31011152.359999999</v>
      </c>
      <c r="H452" s="53">
        <f t="shared" si="6"/>
        <v>376575265.95000738</v>
      </c>
      <c r="L452" s="24"/>
      <c r="M452" s="28"/>
    </row>
    <row r="453" spans="2:13" s="5" customFormat="1" ht="37.5" customHeight="1" x14ac:dyDescent="0.25">
      <c r="B453" s="38">
        <v>438</v>
      </c>
      <c r="C453" s="40">
        <v>44875</v>
      </c>
      <c r="D453" s="39">
        <v>149392</v>
      </c>
      <c r="E453" s="39" t="s">
        <v>24</v>
      </c>
      <c r="F453" s="42">
        <v>0</v>
      </c>
      <c r="G453" s="41">
        <v>300445.33</v>
      </c>
      <c r="H453" s="53">
        <f t="shared" si="6"/>
        <v>376274820.6200074</v>
      </c>
      <c r="L453" s="24"/>
      <c r="M453" s="28"/>
    </row>
    <row r="454" spans="2:13" s="5" customFormat="1" ht="37.5" customHeight="1" x14ac:dyDescent="0.25">
      <c r="B454" s="38">
        <v>439</v>
      </c>
      <c r="C454" s="40">
        <v>44875</v>
      </c>
      <c r="D454" s="39">
        <v>149392</v>
      </c>
      <c r="E454" s="39" t="s">
        <v>24</v>
      </c>
      <c r="F454" s="42">
        <v>0</v>
      </c>
      <c r="G454" s="41">
        <v>1403108.68</v>
      </c>
      <c r="H454" s="53">
        <f t="shared" si="6"/>
        <v>374871711.94000739</v>
      </c>
      <c r="L454" s="24"/>
      <c r="M454" s="28"/>
    </row>
    <row r="455" spans="2:13" s="5" customFormat="1" ht="37.5" customHeight="1" x14ac:dyDescent="0.25">
      <c r="B455" s="38">
        <v>440</v>
      </c>
      <c r="C455" s="40">
        <v>44875</v>
      </c>
      <c r="D455" s="39">
        <v>39837</v>
      </c>
      <c r="E455" s="39" t="s">
        <v>23</v>
      </c>
      <c r="F455" s="42">
        <v>2676314</v>
      </c>
      <c r="G455" s="41">
        <v>0</v>
      </c>
      <c r="H455" s="53">
        <f t="shared" si="6"/>
        <v>377548025.94000739</v>
      </c>
      <c r="L455" s="24"/>
      <c r="M455" s="28"/>
    </row>
    <row r="456" spans="2:13" s="5" customFormat="1" ht="37.5" customHeight="1" x14ac:dyDescent="0.25">
      <c r="B456" s="38">
        <v>441</v>
      </c>
      <c r="C456" s="40">
        <v>44876</v>
      </c>
      <c r="D456" s="39">
        <v>39839</v>
      </c>
      <c r="E456" s="39" t="s">
        <v>23</v>
      </c>
      <c r="F456" s="42">
        <v>19679068.41</v>
      </c>
      <c r="G456" s="41">
        <v>0</v>
      </c>
      <c r="H456" s="53">
        <f t="shared" si="6"/>
        <v>397227094.35000741</v>
      </c>
      <c r="L456" s="24"/>
      <c r="M456" s="28"/>
    </row>
    <row r="457" spans="2:13" s="5" customFormat="1" ht="37.5" customHeight="1" x14ac:dyDescent="0.25">
      <c r="B457" s="38">
        <v>442</v>
      </c>
      <c r="C457" s="40">
        <v>44876</v>
      </c>
      <c r="D457" s="39">
        <v>149706</v>
      </c>
      <c r="E457" s="39" t="s">
        <v>24</v>
      </c>
      <c r="F457" s="42">
        <v>0</v>
      </c>
      <c r="G457" s="41">
        <v>23849.45</v>
      </c>
      <c r="H457" s="53">
        <f t="shared" si="6"/>
        <v>397203244.90000743</v>
      </c>
      <c r="L457" s="24"/>
      <c r="M457" s="28"/>
    </row>
    <row r="458" spans="2:13" s="5" customFormat="1" ht="37.5" customHeight="1" x14ac:dyDescent="0.25">
      <c r="B458" s="38">
        <v>443</v>
      </c>
      <c r="C458" s="40">
        <v>44876</v>
      </c>
      <c r="D458" s="39">
        <v>149706</v>
      </c>
      <c r="E458" s="39" t="s">
        <v>24</v>
      </c>
      <c r="F458" s="42">
        <v>0</v>
      </c>
      <c r="G458" s="41">
        <v>538997.56999999995</v>
      </c>
      <c r="H458" s="53">
        <f t="shared" si="6"/>
        <v>396664247.33000743</v>
      </c>
      <c r="L458" s="24"/>
      <c r="M458" s="28"/>
    </row>
    <row r="459" spans="2:13" s="5" customFormat="1" ht="37.5" customHeight="1" x14ac:dyDescent="0.25">
      <c r="B459" s="38">
        <v>444</v>
      </c>
      <c r="C459" s="40">
        <v>44876</v>
      </c>
      <c r="D459" s="39">
        <v>149750</v>
      </c>
      <c r="E459" s="39" t="s">
        <v>24</v>
      </c>
      <c r="F459" s="42">
        <v>0</v>
      </c>
      <c r="G459" s="41">
        <v>26227.5</v>
      </c>
      <c r="H459" s="53">
        <f t="shared" si="6"/>
        <v>396638019.83000743</v>
      </c>
      <c r="L459" s="24"/>
      <c r="M459" s="28"/>
    </row>
    <row r="460" spans="2:13" s="5" customFormat="1" ht="37.5" customHeight="1" x14ac:dyDescent="0.25">
      <c r="B460" s="38">
        <v>445</v>
      </c>
      <c r="C460" s="40">
        <v>44876</v>
      </c>
      <c r="D460" s="39">
        <v>149750</v>
      </c>
      <c r="E460" s="39" t="s">
        <v>24</v>
      </c>
      <c r="F460" s="42">
        <v>0</v>
      </c>
      <c r="G460" s="41">
        <v>544805.69999999995</v>
      </c>
      <c r="H460" s="53">
        <f t="shared" si="6"/>
        <v>396093214.13000745</v>
      </c>
      <c r="L460" s="24"/>
      <c r="M460" s="28"/>
    </row>
    <row r="461" spans="2:13" s="5" customFormat="1" ht="37.5" customHeight="1" x14ac:dyDescent="0.25">
      <c r="B461" s="38">
        <v>446</v>
      </c>
      <c r="C461" s="40">
        <v>44876</v>
      </c>
      <c r="D461" s="39">
        <v>149708</v>
      </c>
      <c r="E461" s="39" t="s">
        <v>24</v>
      </c>
      <c r="F461" s="42">
        <v>0</v>
      </c>
      <c r="G461" s="41">
        <v>114656.64</v>
      </c>
      <c r="H461" s="53">
        <f t="shared" si="6"/>
        <v>395978557.49000746</v>
      </c>
      <c r="L461" s="24"/>
      <c r="M461" s="28"/>
    </row>
    <row r="462" spans="2:13" s="5" customFormat="1" ht="37.5" customHeight="1" x14ac:dyDescent="0.25">
      <c r="B462" s="38">
        <v>447</v>
      </c>
      <c r="C462" s="40">
        <v>44876</v>
      </c>
      <c r="D462" s="39">
        <v>149708</v>
      </c>
      <c r="E462" s="39" t="s">
        <v>24</v>
      </c>
      <c r="F462" s="42">
        <v>0</v>
      </c>
      <c r="G462" s="41">
        <v>597421.43999999994</v>
      </c>
      <c r="H462" s="53">
        <f t="shared" si="6"/>
        <v>395381136.05000746</v>
      </c>
      <c r="L462" s="24"/>
      <c r="M462" s="28"/>
    </row>
    <row r="463" spans="2:13" s="5" customFormat="1" ht="37.5" customHeight="1" x14ac:dyDescent="0.25">
      <c r="B463" s="38">
        <v>448</v>
      </c>
      <c r="C463" s="40">
        <v>44876</v>
      </c>
      <c r="D463" s="39">
        <v>149709</v>
      </c>
      <c r="E463" s="39" t="s">
        <v>24</v>
      </c>
      <c r="F463" s="42">
        <v>0</v>
      </c>
      <c r="G463" s="41">
        <v>2317701.58</v>
      </c>
      <c r="H463" s="53">
        <f t="shared" si="6"/>
        <v>393063434.47000748</v>
      </c>
      <c r="L463" s="24"/>
      <c r="M463" s="28"/>
    </row>
    <row r="464" spans="2:13" s="5" customFormat="1" ht="37.5" customHeight="1" x14ac:dyDescent="0.25">
      <c r="B464" s="38">
        <v>449</v>
      </c>
      <c r="C464" s="40">
        <v>44876</v>
      </c>
      <c r="D464" s="39">
        <v>149710</v>
      </c>
      <c r="E464" s="39" t="s">
        <v>24</v>
      </c>
      <c r="F464" s="42">
        <v>0</v>
      </c>
      <c r="G464" s="41">
        <v>2918290.36</v>
      </c>
      <c r="H464" s="53">
        <f t="shared" si="6"/>
        <v>390145144.11000746</v>
      </c>
      <c r="L464" s="24"/>
      <c r="M464" s="28"/>
    </row>
    <row r="465" spans="2:13" s="5" customFormat="1" ht="37.5" customHeight="1" x14ac:dyDescent="0.25">
      <c r="B465" s="38">
        <v>450</v>
      </c>
      <c r="C465" s="40">
        <v>44876</v>
      </c>
      <c r="D465" s="39">
        <v>149712</v>
      </c>
      <c r="E465" s="39" t="s">
        <v>24</v>
      </c>
      <c r="F465" s="42">
        <v>0</v>
      </c>
      <c r="G465" s="41">
        <v>2582105.14</v>
      </c>
      <c r="H465" s="53">
        <f t="shared" si="6"/>
        <v>387563038.97000748</v>
      </c>
      <c r="L465" s="24"/>
      <c r="M465" s="28"/>
    </row>
    <row r="466" spans="2:13" s="5" customFormat="1" ht="37.5" customHeight="1" x14ac:dyDescent="0.25">
      <c r="B466" s="38">
        <v>451</v>
      </c>
      <c r="C466" s="40">
        <v>44876</v>
      </c>
      <c r="D466" s="39">
        <v>149711</v>
      </c>
      <c r="E466" s="39" t="s">
        <v>24</v>
      </c>
      <c r="F466" s="42">
        <v>0</v>
      </c>
      <c r="G466" s="41">
        <v>2070669.06</v>
      </c>
      <c r="H466" s="53">
        <f t="shared" ref="H466:H529" si="7">H465+F466-G466</f>
        <v>385492369.91000748</v>
      </c>
      <c r="L466" s="24"/>
      <c r="M466" s="28"/>
    </row>
    <row r="467" spans="2:13" s="5" customFormat="1" ht="37.5" customHeight="1" x14ac:dyDescent="0.25">
      <c r="B467" s="38">
        <v>452</v>
      </c>
      <c r="C467" s="40">
        <v>44876</v>
      </c>
      <c r="D467" s="39">
        <v>149713</v>
      </c>
      <c r="E467" s="39" t="s">
        <v>24</v>
      </c>
      <c r="F467" s="42">
        <v>0</v>
      </c>
      <c r="G467" s="41">
        <v>2649767.12</v>
      </c>
      <c r="H467" s="53">
        <f t="shared" si="7"/>
        <v>382842602.79000747</v>
      </c>
      <c r="L467" s="24"/>
      <c r="M467" s="28"/>
    </row>
    <row r="468" spans="2:13" s="5" customFormat="1" ht="37.5" customHeight="1" x14ac:dyDescent="0.25">
      <c r="B468" s="38">
        <v>453</v>
      </c>
      <c r="C468" s="40">
        <v>44876</v>
      </c>
      <c r="D468" s="39">
        <v>149718</v>
      </c>
      <c r="E468" s="39" t="s">
        <v>24</v>
      </c>
      <c r="F468" s="42">
        <v>0</v>
      </c>
      <c r="G468" s="41">
        <v>3553474.23</v>
      </c>
      <c r="H468" s="53">
        <f t="shared" si="7"/>
        <v>379289128.56000745</v>
      </c>
      <c r="L468" s="24"/>
      <c r="M468" s="28"/>
    </row>
    <row r="469" spans="2:13" s="5" customFormat="1" ht="37.5" customHeight="1" x14ac:dyDescent="0.25">
      <c r="B469" s="38">
        <v>454</v>
      </c>
      <c r="C469" s="40">
        <v>44876</v>
      </c>
      <c r="D469" s="39">
        <v>149717</v>
      </c>
      <c r="E469" s="39" t="s">
        <v>24</v>
      </c>
      <c r="F469" s="42">
        <v>0</v>
      </c>
      <c r="G469" s="41">
        <v>2031031.44</v>
      </c>
      <c r="H469" s="53">
        <f t="shared" si="7"/>
        <v>377258097.12000746</v>
      </c>
      <c r="L469" s="24"/>
      <c r="M469" s="28"/>
    </row>
    <row r="470" spans="2:13" s="5" customFormat="1" ht="37.5" customHeight="1" x14ac:dyDescent="0.25">
      <c r="B470" s="38">
        <v>455</v>
      </c>
      <c r="C470" s="40">
        <v>44876</v>
      </c>
      <c r="D470" s="39">
        <v>149716</v>
      </c>
      <c r="E470" s="39" t="s">
        <v>24</v>
      </c>
      <c r="F470" s="42">
        <v>0</v>
      </c>
      <c r="G470" s="41">
        <v>2620241.3199999998</v>
      </c>
      <c r="H470" s="53">
        <f t="shared" si="7"/>
        <v>374637855.80000746</v>
      </c>
      <c r="L470" s="24"/>
      <c r="M470" s="28"/>
    </row>
    <row r="471" spans="2:13" s="5" customFormat="1" ht="37.5" customHeight="1" x14ac:dyDescent="0.25">
      <c r="B471" s="38">
        <v>456</v>
      </c>
      <c r="C471" s="40">
        <v>44876</v>
      </c>
      <c r="D471" s="39">
        <v>149715</v>
      </c>
      <c r="E471" s="39" t="s">
        <v>24</v>
      </c>
      <c r="F471" s="42">
        <v>0</v>
      </c>
      <c r="G471" s="41">
        <v>3300809.32</v>
      </c>
      <c r="H471" s="53">
        <f t="shared" si="7"/>
        <v>371337046.48000747</v>
      </c>
      <c r="L471" s="24"/>
      <c r="M471" s="28"/>
    </row>
    <row r="472" spans="2:13" s="5" customFormat="1" ht="37.5" customHeight="1" x14ac:dyDescent="0.25">
      <c r="B472" s="38">
        <v>457</v>
      </c>
      <c r="C472" s="40">
        <v>44876</v>
      </c>
      <c r="D472" s="39">
        <v>149714</v>
      </c>
      <c r="E472" s="39" t="s">
        <v>24</v>
      </c>
      <c r="F472" s="42">
        <v>0</v>
      </c>
      <c r="G472" s="41">
        <v>2406435.36</v>
      </c>
      <c r="H472" s="53">
        <f t="shared" si="7"/>
        <v>368930611.12000746</v>
      </c>
      <c r="L472" s="24"/>
      <c r="M472" s="28"/>
    </row>
    <row r="473" spans="2:13" s="5" customFormat="1" ht="37.5" customHeight="1" x14ac:dyDescent="0.25">
      <c r="B473" s="38">
        <v>458</v>
      </c>
      <c r="C473" s="40">
        <v>44876</v>
      </c>
      <c r="D473" s="39">
        <v>149719</v>
      </c>
      <c r="E473" s="39" t="s">
        <v>24</v>
      </c>
      <c r="F473" s="42">
        <v>0</v>
      </c>
      <c r="G473" s="41">
        <v>8039.35</v>
      </c>
      <c r="H473" s="53">
        <f t="shared" si="7"/>
        <v>368922571.77000743</v>
      </c>
      <c r="L473" s="24"/>
      <c r="M473" s="28"/>
    </row>
    <row r="474" spans="2:13" s="5" customFormat="1" ht="37.5" customHeight="1" x14ac:dyDescent="0.25">
      <c r="B474" s="38">
        <v>459</v>
      </c>
      <c r="C474" s="40">
        <v>44876</v>
      </c>
      <c r="D474" s="39">
        <v>149719</v>
      </c>
      <c r="E474" s="39" t="s">
        <v>24</v>
      </c>
      <c r="F474" s="42">
        <v>0</v>
      </c>
      <c r="G474" s="41">
        <v>181689.31</v>
      </c>
      <c r="H474" s="53">
        <f t="shared" si="7"/>
        <v>368740882.46000743</v>
      </c>
      <c r="L474" s="24"/>
      <c r="M474" s="28"/>
    </row>
    <row r="475" spans="2:13" s="5" customFormat="1" ht="37.5" customHeight="1" x14ac:dyDescent="0.25">
      <c r="B475" s="38">
        <v>460</v>
      </c>
      <c r="C475" s="40">
        <v>44876</v>
      </c>
      <c r="D475" s="39">
        <v>149720</v>
      </c>
      <c r="E475" s="39" t="s">
        <v>24</v>
      </c>
      <c r="F475" s="42">
        <v>0</v>
      </c>
      <c r="G475" s="41">
        <v>602.38</v>
      </c>
      <c r="H475" s="53">
        <f t="shared" si="7"/>
        <v>368740280.08000743</v>
      </c>
      <c r="L475" s="24"/>
      <c r="M475" s="28"/>
    </row>
    <row r="476" spans="2:13" s="5" customFormat="1" ht="37.5" customHeight="1" x14ac:dyDescent="0.25">
      <c r="B476" s="38">
        <v>461</v>
      </c>
      <c r="C476" s="40">
        <v>44876</v>
      </c>
      <c r="D476" s="39">
        <v>149720</v>
      </c>
      <c r="E476" s="39" t="s">
        <v>24</v>
      </c>
      <c r="F476" s="42">
        <v>0</v>
      </c>
      <c r="G476" s="41">
        <v>11445.15</v>
      </c>
      <c r="H476" s="53">
        <f t="shared" si="7"/>
        <v>368728834.93000746</v>
      </c>
      <c r="L476" s="24"/>
      <c r="M476" s="28"/>
    </row>
    <row r="477" spans="2:13" s="5" customFormat="1" ht="37.5" customHeight="1" x14ac:dyDescent="0.25">
      <c r="B477" s="38">
        <v>462</v>
      </c>
      <c r="C477" s="40">
        <v>44876</v>
      </c>
      <c r="D477" s="39">
        <v>149721</v>
      </c>
      <c r="E477" s="39" t="s">
        <v>24</v>
      </c>
      <c r="F477" s="42">
        <v>0</v>
      </c>
      <c r="G477" s="41">
        <v>43033.05</v>
      </c>
      <c r="H477" s="53">
        <f t="shared" si="7"/>
        <v>368685801.88000745</v>
      </c>
      <c r="L477" s="24"/>
      <c r="M477" s="28"/>
    </row>
    <row r="478" spans="2:13" s="5" customFormat="1" ht="37.5" customHeight="1" x14ac:dyDescent="0.25">
      <c r="B478" s="38">
        <v>463</v>
      </c>
      <c r="C478" s="40">
        <v>44876</v>
      </c>
      <c r="D478" s="39">
        <v>149721</v>
      </c>
      <c r="E478" s="39" t="s">
        <v>24</v>
      </c>
      <c r="F478" s="42">
        <v>0</v>
      </c>
      <c r="G478" s="41">
        <v>714476.66</v>
      </c>
      <c r="H478" s="53">
        <f t="shared" si="7"/>
        <v>367971325.22000742</v>
      </c>
      <c r="L478" s="24"/>
      <c r="M478" s="28"/>
    </row>
    <row r="479" spans="2:13" s="5" customFormat="1" ht="37.5" customHeight="1" x14ac:dyDescent="0.25">
      <c r="B479" s="38">
        <v>464</v>
      </c>
      <c r="C479" s="40">
        <v>44876</v>
      </c>
      <c r="D479" s="39">
        <v>149723</v>
      </c>
      <c r="E479" s="39" t="s">
        <v>24</v>
      </c>
      <c r="F479" s="42">
        <v>0</v>
      </c>
      <c r="G479" s="41">
        <v>13579.01</v>
      </c>
      <c r="H479" s="53">
        <f t="shared" si="7"/>
        <v>367957746.21000743</v>
      </c>
      <c r="L479" s="24"/>
      <c r="M479" s="28"/>
    </row>
    <row r="480" spans="2:13" s="5" customFormat="1" ht="37.5" customHeight="1" x14ac:dyDescent="0.25">
      <c r="B480" s="38">
        <v>465</v>
      </c>
      <c r="C480" s="40">
        <v>44876</v>
      </c>
      <c r="D480" s="39">
        <v>149723</v>
      </c>
      <c r="E480" s="39" t="s">
        <v>24</v>
      </c>
      <c r="F480" s="42">
        <v>0</v>
      </c>
      <c r="G480" s="41">
        <v>96404.13</v>
      </c>
      <c r="H480" s="53">
        <f t="shared" si="7"/>
        <v>367861342.08000743</v>
      </c>
      <c r="L480" s="24"/>
      <c r="M480" s="28"/>
    </row>
    <row r="481" spans="2:13" s="5" customFormat="1" ht="37.5" customHeight="1" x14ac:dyDescent="0.25">
      <c r="B481" s="38">
        <v>466</v>
      </c>
      <c r="C481" s="40">
        <v>44876</v>
      </c>
      <c r="D481" s="39">
        <v>149722</v>
      </c>
      <c r="E481" s="39" t="s">
        <v>24</v>
      </c>
      <c r="F481" s="42">
        <v>0</v>
      </c>
      <c r="G481" s="41">
        <v>15756</v>
      </c>
      <c r="H481" s="53">
        <f t="shared" si="7"/>
        <v>367845586.08000743</v>
      </c>
      <c r="L481" s="24"/>
      <c r="M481" s="28"/>
    </row>
    <row r="482" spans="2:13" s="5" customFormat="1" ht="37.5" customHeight="1" x14ac:dyDescent="0.25">
      <c r="B482" s="38">
        <v>467</v>
      </c>
      <c r="C482" s="40">
        <v>44876</v>
      </c>
      <c r="D482" s="39">
        <v>149722</v>
      </c>
      <c r="E482" s="39" t="s">
        <v>24</v>
      </c>
      <c r="F482" s="42">
        <v>0</v>
      </c>
      <c r="G482" s="41">
        <v>244719.48</v>
      </c>
      <c r="H482" s="53">
        <f t="shared" si="7"/>
        <v>367600866.60000741</v>
      </c>
      <c r="L482" s="24"/>
      <c r="M482" s="28"/>
    </row>
    <row r="483" spans="2:13" s="5" customFormat="1" ht="37.5" customHeight="1" x14ac:dyDescent="0.25">
      <c r="B483" s="38">
        <v>468</v>
      </c>
      <c r="C483" s="40">
        <v>44876</v>
      </c>
      <c r="D483" s="39">
        <v>149724</v>
      </c>
      <c r="E483" s="39" t="s">
        <v>24</v>
      </c>
      <c r="F483" s="42">
        <v>0</v>
      </c>
      <c r="G483" s="41">
        <v>31242.34</v>
      </c>
      <c r="H483" s="53">
        <f t="shared" si="7"/>
        <v>367569624.26000744</v>
      </c>
      <c r="L483" s="24"/>
      <c r="M483" s="28"/>
    </row>
    <row r="484" spans="2:13" s="5" customFormat="1" ht="37.5" customHeight="1" x14ac:dyDescent="0.25">
      <c r="B484" s="38">
        <v>469</v>
      </c>
      <c r="C484" s="40">
        <v>44876</v>
      </c>
      <c r="D484" s="39">
        <v>149724</v>
      </c>
      <c r="E484" s="39" t="s">
        <v>24</v>
      </c>
      <c r="F484" s="42">
        <v>0</v>
      </c>
      <c r="G484" s="41">
        <v>147618.25</v>
      </c>
      <c r="H484" s="53">
        <f t="shared" si="7"/>
        <v>367422006.01000744</v>
      </c>
      <c r="L484" s="24"/>
      <c r="M484" s="28"/>
    </row>
    <row r="485" spans="2:13" s="5" customFormat="1" ht="37.5" customHeight="1" x14ac:dyDescent="0.25">
      <c r="B485" s="38">
        <v>470</v>
      </c>
      <c r="C485" s="40">
        <v>44876</v>
      </c>
      <c r="D485" s="39">
        <v>149734</v>
      </c>
      <c r="E485" s="39" t="s">
        <v>24</v>
      </c>
      <c r="F485" s="42">
        <v>0</v>
      </c>
      <c r="G485" s="41">
        <v>2601864.31</v>
      </c>
      <c r="H485" s="53">
        <f t="shared" si="7"/>
        <v>364820141.70000744</v>
      </c>
      <c r="L485" s="24"/>
      <c r="M485" s="28"/>
    </row>
    <row r="486" spans="2:13" s="5" customFormat="1" ht="37.5" customHeight="1" x14ac:dyDescent="0.25">
      <c r="B486" s="38">
        <v>471</v>
      </c>
      <c r="C486" s="40">
        <v>44876</v>
      </c>
      <c r="D486" s="39">
        <v>149733</v>
      </c>
      <c r="E486" s="39" t="s">
        <v>24</v>
      </c>
      <c r="F486" s="42">
        <v>0</v>
      </c>
      <c r="G486" s="41">
        <v>2507505.65</v>
      </c>
      <c r="H486" s="53">
        <f t="shared" si="7"/>
        <v>362312636.05000746</v>
      </c>
      <c r="L486" s="24"/>
      <c r="M486" s="28"/>
    </row>
    <row r="487" spans="2:13" s="5" customFormat="1" ht="37.5" customHeight="1" x14ac:dyDescent="0.25">
      <c r="B487" s="38">
        <v>472</v>
      </c>
      <c r="C487" s="40">
        <v>44876</v>
      </c>
      <c r="D487" s="39">
        <v>149732</v>
      </c>
      <c r="E487" s="39" t="s">
        <v>24</v>
      </c>
      <c r="F487" s="42">
        <v>0</v>
      </c>
      <c r="G487" s="41">
        <v>2700020.47</v>
      </c>
      <c r="H487" s="53">
        <f t="shared" si="7"/>
        <v>359612615.58000743</v>
      </c>
      <c r="L487" s="24"/>
      <c r="M487" s="28"/>
    </row>
    <row r="488" spans="2:13" s="5" customFormat="1" ht="37.5" customHeight="1" x14ac:dyDescent="0.25">
      <c r="B488" s="38">
        <v>473</v>
      </c>
      <c r="C488" s="40">
        <v>44876</v>
      </c>
      <c r="D488" s="39">
        <v>149731</v>
      </c>
      <c r="E488" s="39" t="s">
        <v>24</v>
      </c>
      <c r="F488" s="42">
        <v>0</v>
      </c>
      <c r="G488" s="41">
        <v>2185043.31</v>
      </c>
      <c r="H488" s="53">
        <f t="shared" si="7"/>
        <v>357427572.27000743</v>
      </c>
      <c r="L488" s="24"/>
      <c r="M488" s="28"/>
    </row>
    <row r="489" spans="2:13" s="5" customFormat="1" ht="37.5" customHeight="1" x14ac:dyDescent="0.25">
      <c r="B489" s="38">
        <v>474</v>
      </c>
      <c r="C489" s="40">
        <v>44876</v>
      </c>
      <c r="D489" s="39">
        <v>149730</v>
      </c>
      <c r="E489" s="39" t="s">
        <v>24</v>
      </c>
      <c r="F489" s="42">
        <v>0</v>
      </c>
      <c r="G489" s="41">
        <v>2226387.13</v>
      </c>
      <c r="H489" s="53">
        <f t="shared" si="7"/>
        <v>355201185.14000744</v>
      </c>
      <c r="L489" s="24"/>
      <c r="M489" s="28"/>
    </row>
    <row r="490" spans="2:13" s="5" customFormat="1" ht="37.5" customHeight="1" x14ac:dyDescent="0.25">
      <c r="B490" s="38">
        <v>475</v>
      </c>
      <c r="C490" s="40">
        <v>44876</v>
      </c>
      <c r="D490" s="39">
        <v>149729</v>
      </c>
      <c r="E490" s="39" t="s">
        <v>24</v>
      </c>
      <c r="F490" s="42">
        <v>0</v>
      </c>
      <c r="G490" s="41">
        <v>145638.15</v>
      </c>
      <c r="H490" s="53">
        <f t="shared" si="7"/>
        <v>355055546.99000746</v>
      </c>
      <c r="L490" s="24"/>
      <c r="M490" s="28"/>
    </row>
    <row r="491" spans="2:13" s="5" customFormat="1" ht="37.5" customHeight="1" x14ac:dyDescent="0.25">
      <c r="B491" s="38">
        <v>476</v>
      </c>
      <c r="C491" s="40">
        <v>44876</v>
      </c>
      <c r="D491" s="39">
        <v>149729</v>
      </c>
      <c r="E491" s="39" t="s">
        <v>24</v>
      </c>
      <c r="F491" s="42">
        <v>0</v>
      </c>
      <c r="G491" s="41">
        <v>2663479.7599999998</v>
      </c>
      <c r="H491" s="53">
        <f t="shared" si="7"/>
        <v>352392067.23000747</v>
      </c>
      <c r="L491" s="24"/>
      <c r="M491" s="28"/>
    </row>
    <row r="492" spans="2:13" s="5" customFormat="1" ht="37.5" customHeight="1" x14ac:dyDescent="0.25">
      <c r="B492" s="38">
        <v>477</v>
      </c>
      <c r="C492" s="40">
        <v>44876</v>
      </c>
      <c r="D492" s="39">
        <v>149728</v>
      </c>
      <c r="E492" s="39" t="s">
        <v>24</v>
      </c>
      <c r="F492" s="42">
        <v>0</v>
      </c>
      <c r="G492" s="41">
        <v>33603.25</v>
      </c>
      <c r="H492" s="53">
        <f t="shared" si="7"/>
        <v>352358463.98000747</v>
      </c>
      <c r="L492" s="24"/>
      <c r="M492" s="28"/>
    </row>
    <row r="493" spans="2:13" s="5" customFormat="1" ht="37.5" customHeight="1" x14ac:dyDescent="0.25">
      <c r="B493" s="38">
        <v>478</v>
      </c>
      <c r="C493" s="40">
        <v>44876</v>
      </c>
      <c r="D493" s="39">
        <v>149728</v>
      </c>
      <c r="E493" s="39" t="s">
        <v>24</v>
      </c>
      <c r="F493" s="42">
        <v>0</v>
      </c>
      <c r="G493" s="41">
        <v>226201.17</v>
      </c>
      <c r="H493" s="53">
        <f t="shared" si="7"/>
        <v>352132262.81000745</v>
      </c>
      <c r="L493" s="24"/>
      <c r="M493" s="28"/>
    </row>
    <row r="494" spans="2:13" s="5" customFormat="1" ht="37.5" customHeight="1" x14ac:dyDescent="0.25">
      <c r="B494" s="38">
        <v>479</v>
      </c>
      <c r="C494" s="40">
        <v>44876</v>
      </c>
      <c r="D494" s="39">
        <v>149727</v>
      </c>
      <c r="E494" s="39" t="s">
        <v>24</v>
      </c>
      <c r="F494" s="42">
        <v>0</v>
      </c>
      <c r="G494" s="41">
        <v>15843.75</v>
      </c>
      <c r="H494" s="53">
        <f t="shared" si="7"/>
        <v>352116419.06000745</v>
      </c>
      <c r="L494" s="24"/>
      <c r="M494" s="28"/>
    </row>
    <row r="495" spans="2:13" s="5" customFormat="1" ht="37.5" customHeight="1" x14ac:dyDescent="0.25">
      <c r="B495" s="38">
        <v>480</v>
      </c>
      <c r="C495" s="40">
        <v>44876</v>
      </c>
      <c r="D495" s="39">
        <v>149727</v>
      </c>
      <c r="E495" s="39" t="s">
        <v>24</v>
      </c>
      <c r="F495" s="42">
        <v>0</v>
      </c>
      <c r="G495" s="41">
        <v>358068.75</v>
      </c>
      <c r="H495" s="53">
        <f t="shared" si="7"/>
        <v>351758350.31000745</v>
      </c>
      <c r="L495" s="24"/>
      <c r="M495" s="28"/>
    </row>
    <row r="496" spans="2:13" s="5" customFormat="1" ht="37.5" customHeight="1" x14ac:dyDescent="0.25">
      <c r="B496" s="38">
        <v>481</v>
      </c>
      <c r="C496" s="40">
        <v>44876</v>
      </c>
      <c r="D496" s="39">
        <v>149726</v>
      </c>
      <c r="E496" s="39" t="s">
        <v>24</v>
      </c>
      <c r="F496" s="42">
        <v>0</v>
      </c>
      <c r="G496" s="41">
        <v>17598.68</v>
      </c>
      <c r="H496" s="53">
        <f t="shared" si="7"/>
        <v>351740751.63000745</v>
      </c>
      <c r="L496" s="24"/>
      <c r="M496" s="28"/>
    </row>
    <row r="497" spans="2:13" s="5" customFormat="1" ht="37.5" customHeight="1" x14ac:dyDescent="0.25">
      <c r="B497" s="38">
        <v>482</v>
      </c>
      <c r="C497" s="40">
        <v>44876</v>
      </c>
      <c r="D497" s="39">
        <v>149726</v>
      </c>
      <c r="E497" s="39" t="s">
        <v>24</v>
      </c>
      <c r="F497" s="42">
        <v>0</v>
      </c>
      <c r="G497" s="41">
        <v>3903.02</v>
      </c>
      <c r="H497" s="53">
        <f t="shared" si="7"/>
        <v>351736848.61000746</v>
      </c>
      <c r="L497" s="24"/>
      <c r="M497" s="28"/>
    </row>
    <row r="498" spans="2:13" s="5" customFormat="1" ht="37.5" customHeight="1" x14ac:dyDescent="0.25">
      <c r="B498" s="38">
        <v>483</v>
      </c>
      <c r="C498" s="40">
        <v>44876</v>
      </c>
      <c r="D498" s="39">
        <v>149725</v>
      </c>
      <c r="E498" s="39" t="s">
        <v>24</v>
      </c>
      <c r="F498" s="42">
        <v>0</v>
      </c>
      <c r="G498" s="41">
        <v>88173.1</v>
      </c>
      <c r="H498" s="53">
        <f t="shared" si="7"/>
        <v>351648675.51000744</v>
      </c>
      <c r="L498" s="24"/>
      <c r="M498" s="28"/>
    </row>
    <row r="499" spans="2:13" s="5" customFormat="1" ht="37.5" customHeight="1" x14ac:dyDescent="0.25">
      <c r="B499" s="38">
        <v>484</v>
      </c>
      <c r="C499" s="40">
        <v>44876</v>
      </c>
      <c r="D499" s="39">
        <v>149725</v>
      </c>
      <c r="E499" s="39" t="s">
        <v>24</v>
      </c>
      <c r="F499" s="42">
        <v>0</v>
      </c>
      <c r="G499" s="41">
        <v>1993168.9</v>
      </c>
      <c r="H499" s="53">
        <f t="shared" si="7"/>
        <v>349655506.61000746</v>
      </c>
      <c r="L499" s="24"/>
      <c r="M499" s="28"/>
    </row>
    <row r="500" spans="2:13" s="5" customFormat="1" ht="37.5" customHeight="1" x14ac:dyDescent="0.25">
      <c r="B500" s="38">
        <v>485</v>
      </c>
      <c r="C500" s="40">
        <v>44876</v>
      </c>
      <c r="D500" s="39">
        <v>149735</v>
      </c>
      <c r="E500" s="39" t="s">
        <v>24</v>
      </c>
      <c r="F500" s="42">
        <v>0</v>
      </c>
      <c r="G500" s="41">
        <v>298939.74</v>
      </c>
      <c r="H500" s="53">
        <f t="shared" si="7"/>
        <v>349356566.87000746</v>
      </c>
      <c r="L500" s="24"/>
      <c r="M500" s="28"/>
    </row>
    <row r="501" spans="2:13" s="5" customFormat="1" ht="37.5" customHeight="1" x14ac:dyDescent="0.25">
      <c r="B501" s="38">
        <v>486</v>
      </c>
      <c r="C501" s="40">
        <v>44876</v>
      </c>
      <c r="D501" s="39">
        <v>149735</v>
      </c>
      <c r="E501" s="39" t="s">
        <v>24</v>
      </c>
      <c r="F501" s="42">
        <v>0</v>
      </c>
      <c r="G501" s="41">
        <v>1234751.1000000001</v>
      </c>
      <c r="H501" s="53">
        <f t="shared" si="7"/>
        <v>348121815.77000743</v>
      </c>
      <c r="L501" s="24"/>
      <c r="M501" s="28"/>
    </row>
    <row r="502" spans="2:13" s="5" customFormat="1" ht="37.5" customHeight="1" x14ac:dyDescent="0.25">
      <c r="B502" s="38">
        <v>487</v>
      </c>
      <c r="C502" s="40">
        <v>44876</v>
      </c>
      <c r="D502" s="39">
        <v>149741</v>
      </c>
      <c r="E502" s="39" t="s">
        <v>24</v>
      </c>
      <c r="F502" s="42">
        <v>0</v>
      </c>
      <c r="G502" s="41">
        <v>3297459.85</v>
      </c>
      <c r="H502" s="53">
        <f t="shared" si="7"/>
        <v>344824355.92000741</v>
      </c>
      <c r="L502" s="24"/>
      <c r="M502" s="28"/>
    </row>
    <row r="503" spans="2:13" s="5" customFormat="1" ht="37.5" customHeight="1" x14ac:dyDescent="0.25">
      <c r="B503" s="38">
        <v>488</v>
      </c>
      <c r="C503" s="40">
        <v>44876</v>
      </c>
      <c r="D503" s="39">
        <v>149740</v>
      </c>
      <c r="E503" s="39" t="s">
        <v>24</v>
      </c>
      <c r="F503" s="42">
        <v>0</v>
      </c>
      <c r="G503" s="41">
        <v>2158993.79</v>
      </c>
      <c r="H503" s="53">
        <f t="shared" si="7"/>
        <v>342665362.13000739</v>
      </c>
      <c r="L503" s="24"/>
      <c r="M503" s="28"/>
    </row>
    <row r="504" spans="2:13" s="5" customFormat="1" ht="37.5" customHeight="1" x14ac:dyDescent="0.25">
      <c r="B504" s="38">
        <v>489</v>
      </c>
      <c r="C504" s="40">
        <v>44876</v>
      </c>
      <c r="D504" s="39">
        <v>149739</v>
      </c>
      <c r="E504" s="39" t="s">
        <v>24</v>
      </c>
      <c r="F504" s="42">
        <v>0</v>
      </c>
      <c r="G504" s="41">
        <v>1840923.05</v>
      </c>
      <c r="H504" s="53">
        <f t="shared" si="7"/>
        <v>340824439.08000737</v>
      </c>
      <c r="L504" s="24"/>
      <c r="M504" s="28"/>
    </row>
    <row r="505" spans="2:13" s="5" customFormat="1" ht="37.5" customHeight="1" x14ac:dyDescent="0.25">
      <c r="B505" s="38">
        <v>490</v>
      </c>
      <c r="C505" s="40">
        <v>44876</v>
      </c>
      <c r="D505" s="39">
        <v>149738</v>
      </c>
      <c r="E505" s="39" t="s">
        <v>24</v>
      </c>
      <c r="F505" s="42">
        <v>0</v>
      </c>
      <c r="G505" s="41">
        <v>1696536.93</v>
      </c>
      <c r="H505" s="53">
        <f t="shared" si="7"/>
        <v>339127902.15000737</v>
      </c>
      <c r="L505" s="24"/>
      <c r="M505" s="28"/>
    </row>
    <row r="506" spans="2:13" s="5" customFormat="1" ht="37.5" customHeight="1" x14ac:dyDescent="0.25">
      <c r="B506" s="38">
        <v>491</v>
      </c>
      <c r="C506" s="40">
        <v>44876</v>
      </c>
      <c r="D506" s="39">
        <v>149737</v>
      </c>
      <c r="E506" s="39" t="s">
        <v>24</v>
      </c>
      <c r="F506" s="42">
        <v>0</v>
      </c>
      <c r="G506" s="41">
        <v>2059911.49</v>
      </c>
      <c r="H506" s="53">
        <f t="shared" si="7"/>
        <v>337067990.66000736</v>
      </c>
      <c r="L506" s="24"/>
      <c r="M506" s="28"/>
    </row>
    <row r="507" spans="2:13" s="5" customFormat="1" ht="37.5" customHeight="1" x14ac:dyDescent="0.25">
      <c r="B507" s="38">
        <v>492</v>
      </c>
      <c r="C507" s="40">
        <v>44876</v>
      </c>
      <c r="D507" s="39">
        <v>149736</v>
      </c>
      <c r="E507" s="39" t="s">
        <v>24</v>
      </c>
      <c r="F507" s="42">
        <v>0</v>
      </c>
      <c r="G507" s="41">
        <v>1727668.43</v>
      </c>
      <c r="H507" s="53">
        <f t="shared" si="7"/>
        <v>335340322.23000735</v>
      </c>
      <c r="L507" s="24"/>
      <c r="M507" s="28"/>
    </row>
    <row r="508" spans="2:13" s="5" customFormat="1" ht="37.5" customHeight="1" x14ac:dyDescent="0.25">
      <c r="B508" s="38">
        <v>493</v>
      </c>
      <c r="C508" s="40">
        <v>44876</v>
      </c>
      <c r="D508" s="39">
        <v>149742</v>
      </c>
      <c r="E508" s="39" t="s">
        <v>24</v>
      </c>
      <c r="F508" s="42">
        <v>0</v>
      </c>
      <c r="G508" s="41">
        <v>3804923.72</v>
      </c>
      <c r="H508" s="53">
        <f t="shared" si="7"/>
        <v>331535398.51000732</v>
      </c>
      <c r="L508" s="24"/>
      <c r="M508" s="28"/>
    </row>
    <row r="509" spans="2:13" s="5" customFormat="1" ht="37.5" customHeight="1" x14ac:dyDescent="0.25">
      <c r="B509" s="38">
        <v>494</v>
      </c>
      <c r="C509" s="40">
        <v>44876</v>
      </c>
      <c r="D509" s="39">
        <v>149748</v>
      </c>
      <c r="E509" s="39" t="s">
        <v>24</v>
      </c>
      <c r="F509" s="42">
        <v>0</v>
      </c>
      <c r="G509" s="41">
        <v>3532996.52</v>
      </c>
      <c r="H509" s="53">
        <f t="shared" si="7"/>
        <v>328002401.99000734</v>
      </c>
      <c r="L509" s="24"/>
      <c r="M509" s="28"/>
    </row>
    <row r="510" spans="2:13" s="5" customFormat="1" ht="37.5" customHeight="1" x14ac:dyDescent="0.25">
      <c r="B510" s="38">
        <v>495</v>
      </c>
      <c r="C510" s="40">
        <v>44876</v>
      </c>
      <c r="D510" s="39">
        <v>149747</v>
      </c>
      <c r="E510" s="39" t="s">
        <v>24</v>
      </c>
      <c r="F510" s="42">
        <v>0</v>
      </c>
      <c r="G510" s="41">
        <v>2647078.9</v>
      </c>
      <c r="H510" s="53">
        <f t="shared" si="7"/>
        <v>325355323.09000736</v>
      </c>
      <c r="L510" s="24"/>
      <c r="M510" s="28"/>
    </row>
    <row r="511" spans="2:13" s="5" customFormat="1" ht="37.5" customHeight="1" x14ac:dyDescent="0.25">
      <c r="B511" s="38">
        <v>496</v>
      </c>
      <c r="C511" s="40">
        <v>44876</v>
      </c>
      <c r="D511" s="39">
        <v>149746</v>
      </c>
      <c r="E511" s="39" t="s">
        <v>24</v>
      </c>
      <c r="F511" s="42">
        <v>0</v>
      </c>
      <c r="G511" s="41">
        <v>2323478.15</v>
      </c>
      <c r="H511" s="53">
        <f t="shared" si="7"/>
        <v>323031844.94000739</v>
      </c>
      <c r="L511" s="24"/>
      <c r="M511" s="28"/>
    </row>
    <row r="512" spans="2:13" s="5" customFormat="1" ht="37.5" customHeight="1" x14ac:dyDescent="0.25">
      <c r="B512" s="38">
        <v>497</v>
      </c>
      <c r="C512" s="40">
        <v>44876</v>
      </c>
      <c r="D512" s="39">
        <v>149745</v>
      </c>
      <c r="E512" s="39" t="s">
        <v>24</v>
      </c>
      <c r="F512" s="42">
        <v>0</v>
      </c>
      <c r="G512" s="41">
        <v>1956813.77</v>
      </c>
      <c r="H512" s="53">
        <f t="shared" si="7"/>
        <v>321075031.17000741</v>
      </c>
      <c r="L512" s="24"/>
      <c r="M512" s="28"/>
    </row>
    <row r="513" spans="2:13" s="5" customFormat="1" ht="37.5" customHeight="1" x14ac:dyDescent="0.25">
      <c r="B513" s="38">
        <v>498</v>
      </c>
      <c r="C513" s="40">
        <v>44876</v>
      </c>
      <c r="D513" s="39">
        <v>149744</v>
      </c>
      <c r="E513" s="39" t="s">
        <v>24</v>
      </c>
      <c r="F513" s="42">
        <v>0</v>
      </c>
      <c r="G513" s="41">
        <v>2223546.27</v>
      </c>
      <c r="H513" s="53">
        <f t="shared" si="7"/>
        <v>318851484.90000743</v>
      </c>
      <c r="L513" s="24"/>
      <c r="M513" s="28"/>
    </row>
    <row r="514" spans="2:13" s="5" customFormat="1" ht="37.5" customHeight="1" x14ac:dyDescent="0.25">
      <c r="B514" s="38">
        <v>499</v>
      </c>
      <c r="C514" s="40">
        <v>44876</v>
      </c>
      <c r="D514" s="39">
        <v>149743</v>
      </c>
      <c r="E514" s="39" t="s">
        <v>24</v>
      </c>
      <c r="F514" s="42">
        <v>0</v>
      </c>
      <c r="G514" s="41">
        <v>2259642.7999999998</v>
      </c>
      <c r="H514" s="53">
        <f t="shared" si="7"/>
        <v>316591842.10000741</v>
      </c>
      <c r="L514" s="24"/>
      <c r="M514" s="28"/>
    </row>
    <row r="515" spans="2:13" s="5" customFormat="1" ht="37.5" customHeight="1" x14ac:dyDescent="0.25">
      <c r="B515" s="38">
        <v>500</v>
      </c>
      <c r="C515" s="40">
        <v>44876</v>
      </c>
      <c r="D515" s="39">
        <v>149749</v>
      </c>
      <c r="E515" s="39" t="s">
        <v>24</v>
      </c>
      <c r="F515" s="42">
        <v>0</v>
      </c>
      <c r="G515" s="41">
        <v>260324.81</v>
      </c>
      <c r="H515" s="53">
        <f t="shared" si="7"/>
        <v>316331517.29000741</v>
      </c>
      <c r="L515" s="24"/>
      <c r="M515" s="28"/>
    </row>
    <row r="516" spans="2:13" s="5" customFormat="1" ht="37.5" customHeight="1" x14ac:dyDescent="0.25">
      <c r="B516" s="38">
        <v>501</v>
      </c>
      <c r="C516" s="40">
        <v>44876</v>
      </c>
      <c r="D516" s="39">
        <v>149749</v>
      </c>
      <c r="E516" s="39" t="s">
        <v>24</v>
      </c>
      <c r="F516" s="42">
        <v>0</v>
      </c>
      <c r="G516" s="41">
        <v>751925.03</v>
      </c>
      <c r="H516" s="53">
        <f t="shared" si="7"/>
        <v>315579592.26000744</v>
      </c>
      <c r="L516" s="24"/>
      <c r="M516" s="28"/>
    </row>
    <row r="517" spans="2:13" s="5" customFormat="1" ht="37.5" customHeight="1" x14ac:dyDescent="0.25">
      <c r="B517" s="38">
        <v>502</v>
      </c>
      <c r="C517" s="40">
        <v>44876</v>
      </c>
      <c r="D517" s="39">
        <v>149707</v>
      </c>
      <c r="E517" s="39" t="s">
        <v>24</v>
      </c>
      <c r="F517" s="42">
        <v>0</v>
      </c>
      <c r="G517" s="41">
        <v>2000</v>
      </c>
      <c r="H517" s="53">
        <f t="shared" si="7"/>
        <v>315577592.26000744</v>
      </c>
      <c r="L517" s="24"/>
      <c r="M517" s="28"/>
    </row>
    <row r="518" spans="2:13" s="5" customFormat="1" ht="37.5" customHeight="1" x14ac:dyDescent="0.25">
      <c r="B518" s="38">
        <v>503</v>
      </c>
      <c r="C518" s="40">
        <v>44876</v>
      </c>
      <c r="D518" s="39">
        <v>149707</v>
      </c>
      <c r="E518" s="39" t="s">
        <v>24</v>
      </c>
      <c r="F518" s="42">
        <v>0</v>
      </c>
      <c r="G518" s="41">
        <v>45200</v>
      </c>
      <c r="H518" s="53">
        <f t="shared" si="7"/>
        <v>315532392.26000744</v>
      </c>
      <c r="L518" s="24"/>
      <c r="M518" s="28"/>
    </row>
    <row r="519" spans="2:13" s="5" customFormat="1" ht="37.5" customHeight="1" x14ac:dyDescent="0.25">
      <c r="B519" s="38">
        <v>504</v>
      </c>
      <c r="C519" s="40">
        <v>44876</v>
      </c>
      <c r="D519" s="39">
        <v>39855</v>
      </c>
      <c r="E519" s="39" t="s">
        <v>23</v>
      </c>
      <c r="F519" s="42">
        <v>55911789.409999996</v>
      </c>
      <c r="G519" s="41">
        <v>0</v>
      </c>
      <c r="H519" s="53">
        <f t="shared" si="7"/>
        <v>371444181.67000747</v>
      </c>
      <c r="L519" s="24"/>
      <c r="M519" s="28"/>
    </row>
    <row r="520" spans="2:13" s="5" customFormat="1" ht="37.5" customHeight="1" x14ac:dyDescent="0.25">
      <c r="B520" s="38">
        <v>505</v>
      </c>
      <c r="C520" s="40">
        <v>44879</v>
      </c>
      <c r="D520" s="39">
        <v>150546</v>
      </c>
      <c r="E520" s="39" t="s">
        <v>24</v>
      </c>
      <c r="F520" s="42">
        <v>0</v>
      </c>
      <c r="G520" s="41">
        <v>19489.5</v>
      </c>
      <c r="H520" s="53">
        <f t="shared" si="7"/>
        <v>371424692.17000747</v>
      </c>
      <c r="L520" s="24"/>
      <c r="M520" s="28"/>
    </row>
    <row r="521" spans="2:13" s="5" customFormat="1" ht="37.5" customHeight="1" x14ac:dyDescent="0.25">
      <c r="B521" s="38">
        <v>506</v>
      </c>
      <c r="C521" s="40">
        <v>44879</v>
      </c>
      <c r="D521" s="39">
        <v>150546</v>
      </c>
      <c r="E521" s="39" t="s">
        <v>24</v>
      </c>
      <c r="F521" s="42">
        <v>0</v>
      </c>
      <c r="G521" s="41">
        <v>244211.79</v>
      </c>
      <c r="H521" s="53">
        <f t="shared" si="7"/>
        <v>371180480.38000745</v>
      </c>
      <c r="L521" s="24"/>
      <c r="M521" s="28"/>
    </row>
    <row r="522" spans="2:13" s="5" customFormat="1" ht="37.5" customHeight="1" x14ac:dyDescent="0.25">
      <c r="B522" s="38">
        <v>507</v>
      </c>
      <c r="C522" s="40">
        <v>44879</v>
      </c>
      <c r="D522" s="39">
        <v>150567</v>
      </c>
      <c r="E522" s="39" t="s">
        <v>24</v>
      </c>
      <c r="F522" s="42">
        <v>0</v>
      </c>
      <c r="G522" s="41">
        <v>11156.4</v>
      </c>
      <c r="H522" s="53">
        <f t="shared" si="7"/>
        <v>371169323.98000747</v>
      </c>
      <c r="L522" s="24"/>
      <c r="M522" s="28"/>
    </row>
    <row r="523" spans="2:13" s="5" customFormat="1" ht="37.5" customHeight="1" x14ac:dyDescent="0.25">
      <c r="B523" s="38">
        <v>508</v>
      </c>
      <c r="C523" s="40">
        <v>44879</v>
      </c>
      <c r="D523" s="39">
        <v>150567</v>
      </c>
      <c r="E523" s="39" t="s">
        <v>24</v>
      </c>
      <c r="F523" s="42">
        <v>0</v>
      </c>
      <c r="G523" s="41">
        <v>1065054.53</v>
      </c>
      <c r="H523" s="53">
        <f t="shared" si="7"/>
        <v>370104269.4500075</v>
      </c>
      <c r="L523" s="24"/>
      <c r="M523" s="28"/>
    </row>
    <row r="524" spans="2:13" s="5" customFormat="1" ht="37.5" customHeight="1" x14ac:dyDescent="0.25">
      <c r="B524" s="38">
        <v>509</v>
      </c>
      <c r="C524" s="40">
        <v>44879</v>
      </c>
      <c r="D524" s="39">
        <v>150548</v>
      </c>
      <c r="E524" s="39" t="s">
        <v>24</v>
      </c>
      <c r="F524" s="42">
        <v>0</v>
      </c>
      <c r="G524" s="41">
        <v>1197688.96</v>
      </c>
      <c r="H524" s="53">
        <f t="shared" si="7"/>
        <v>368906580.49000752</v>
      </c>
      <c r="L524" s="24"/>
      <c r="M524" s="28"/>
    </row>
    <row r="525" spans="2:13" s="5" customFormat="1" ht="37.5" customHeight="1" x14ac:dyDescent="0.25">
      <c r="B525" s="38">
        <v>510</v>
      </c>
      <c r="C525" s="40">
        <v>44879</v>
      </c>
      <c r="D525" s="39">
        <v>150549</v>
      </c>
      <c r="E525" s="39" t="s">
        <v>24</v>
      </c>
      <c r="F525" s="42">
        <v>0</v>
      </c>
      <c r="G525" s="41">
        <v>218188.81</v>
      </c>
      <c r="H525" s="53">
        <f t="shared" si="7"/>
        <v>368688391.68000752</v>
      </c>
      <c r="L525" s="24"/>
      <c r="M525" s="28"/>
    </row>
    <row r="526" spans="2:13" s="5" customFormat="1" ht="37.5" customHeight="1" x14ac:dyDescent="0.25">
      <c r="B526" s="38">
        <v>511</v>
      </c>
      <c r="C526" s="40">
        <v>44879</v>
      </c>
      <c r="D526" s="39">
        <v>150549</v>
      </c>
      <c r="E526" s="39" t="s">
        <v>24</v>
      </c>
      <c r="F526" s="42">
        <v>0</v>
      </c>
      <c r="G526" s="41">
        <v>901214.65</v>
      </c>
      <c r="H526" s="53">
        <f t="shared" si="7"/>
        <v>367787177.03000754</v>
      </c>
      <c r="L526" s="24"/>
      <c r="M526" s="28"/>
    </row>
    <row r="527" spans="2:13" s="5" customFormat="1" ht="37.5" customHeight="1" x14ac:dyDescent="0.25">
      <c r="B527" s="38">
        <v>512</v>
      </c>
      <c r="C527" s="40">
        <v>44879</v>
      </c>
      <c r="D527" s="39">
        <v>150550</v>
      </c>
      <c r="E527" s="39" t="s">
        <v>24</v>
      </c>
      <c r="F527" s="42">
        <v>0</v>
      </c>
      <c r="G527" s="41">
        <v>221614.89</v>
      </c>
      <c r="H527" s="53">
        <f t="shared" si="7"/>
        <v>367565562.14000756</v>
      </c>
      <c r="L527" s="24"/>
      <c r="M527" s="28"/>
    </row>
    <row r="528" spans="2:13" s="5" customFormat="1" ht="37.5" customHeight="1" x14ac:dyDescent="0.25">
      <c r="B528" s="38">
        <v>513</v>
      </c>
      <c r="C528" s="40">
        <v>44879</v>
      </c>
      <c r="D528" s="39">
        <v>150550</v>
      </c>
      <c r="E528" s="39" t="s">
        <v>24</v>
      </c>
      <c r="F528" s="42">
        <v>0</v>
      </c>
      <c r="G528" s="41">
        <v>835365.85</v>
      </c>
      <c r="H528" s="53">
        <f t="shared" si="7"/>
        <v>366730196.29000753</v>
      </c>
      <c r="L528" s="24"/>
      <c r="M528" s="28"/>
    </row>
    <row r="529" spans="2:13" s="5" customFormat="1" ht="37.5" customHeight="1" x14ac:dyDescent="0.25">
      <c r="B529" s="38">
        <v>514</v>
      </c>
      <c r="C529" s="40">
        <v>44879</v>
      </c>
      <c r="D529" s="39">
        <v>150551</v>
      </c>
      <c r="E529" s="39" t="s">
        <v>24</v>
      </c>
      <c r="F529" s="42">
        <v>0</v>
      </c>
      <c r="G529" s="41">
        <v>207805.69</v>
      </c>
      <c r="H529" s="53">
        <f t="shared" si="7"/>
        <v>366522390.60000753</v>
      </c>
      <c r="L529" s="24"/>
      <c r="M529" s="28"/>
    </row>
    <row r="530" spans="2:13" s="5" customFormat="1" ht="37.5" customHeight="1" x14ac:dyDescent="0.25">
      <c r="B530" s="38">
        <v>515</v>
      </c>
      <c r="C530" s="40">
        <v>44879</v>
      </c>
      <c r="D530" s="39">
        <v>150551</v>
      </c>
      <c r="E530" s="39" t="s">
        <v>24</v>
      </c>
      <c r="F530" s="42">
        <v>0</v>
      </c>
      <c r="G530" s="41">
        <v>579177.42000000004</v>
      </c>
      <c r="H530" s="53">
        <f t="shared" ref="H530:H593" si="8">H529+F530-G530</f>
        <v>365943213.18000752</v>
      </c>
      <c r="L530" s="24"/>
      <c r="M530" s="28"/>
    </row>
    <row r="531" spans="2:13" s="5" customFormat="1" ht="37.5" customHeight="1" x14ac:dyDescent="0.25">
      <c r="B531" s="38">
        <v>516</v>
      </c>
      <c r="C531" s="40">
        <v>44879</v>
      </c>
      <c r="D531" s="39">
        <v>150555</v>
      </c>
      <c r="E531" s="39" t="s">
        <v>24</v>
      </c>
      <c r="F531" s="42">
        <v>0</v>
      </c>
      <c r="G531" s="41">
        <v>3203590.56</v>
      </c>
      <c r="H531" s="53">
        <f t="shared" si="8"/>
        <v>362739622.62000751</v>
      </c>
      <c r="L531" s="24"/>
      <c r="M531" s="28"/>
    </row>
    <row r="532" spans="2:13" s="5" customFormat="1" ht="37.5" customHeight="1" x14ac:dyDescent="0.25">
      <c r="B532" s="38">
        <v>517</v>
      </c>
      <c r="C532" s="40">
        <v>44879</v>
      </c>
      <c r="D532" s="39">
        <v>150554</v>
      </c>
      <c r="E532" s="39" t="s">
        <v>24</v>
      </c>
      <c r="F532" s="42">
        <v>0</v>
      </c>
      <c r="G532" s="41">
        <v>1540118.63</v>
      </c>
      <c r="H532" s="53">
        <f t="shared" si="8"/>
        <v>361199503.99000752</v>
      </c>
      <c r="L532" s="24"/>
      <c r="M532" s="28"/>
    </row>
    <row r="533" spans="2:13" s="5" customFormat="1" ht="37.5" customHeight="1" x14ac:dyDescent="0.25">
      <c r="B533" s="38">
        <v>518</v>
      </c>
      <c r="C533" s="40">
        <v>44879</v>
      </c>
      <c r="D533" s="39">
        <v>150553</v>
      </c>
      <c r="E533" s="39" t="s">
        <v>24</v>
      </c>
      <c r="F533" s="42">
        <v>0</v>
      </c>
      <c r="G533" s="41">
        <v>2755368.49</v>
      </c>
      <c r="H533" s="53">
        <f t="shared" si="8"/>
        <v>358444135.50000751</v>
      </c>
      <c r="L533" s="24"/>
      <c r="M533" s="28"/>
    </row>
    <row r="534" spans="2:13" s="5" customFormat="1" ht="37.5" customHeight="1" x14ac:dyDescent="0.25">
      <c r="B534" s="38">
        <v>519</v>
      </c>
      <c r="C534" s="40">
        <v>44879</v>
      </c>
      <c r="D534" s="39">
        <v>150552</v>
      </c>
      <c r="E534" s="39" t="s">
        <v>24</v>
      </c>
      <c r="F534" s="42">
        <v>0</v>
      </c>
      <c r="G534" s="41">
        <v>2714459.09</v>
      </c>
      <c r="H534" s="53">
        <f t="shared" si="8"/>
        <v>355729676.41000754</v>
      </c>
      <c r="L534" s="24"/>
      <c r="M534" s="28"/>
    </row>
    <row r="535" spans="2:13" s="5" customFormat="1" ht="37.5" customHeight="1" x14ac:dyDescent="0.25">
      <c r="B535" s="38">
        <v>520</v>
      </c>
      <c r="C535" s="40">
        <v>44879</v>
      </c>
      <c r="D535" s="39">
        <v>150556</v>
      </c>
      <c r="E535" s="39" t="s">
        <v>24</v>
      </c>
      <c r="F535" s="42">
        <v>0</v>
      </c>
      <c r="G535" s="41">
        <v>2052689.36</v>
      </c>
      <c r="H535" s="53">
        <f t="shared" si="8"/>
        <v>353676987.05000752</v>
      </c>
      <c r="L535" s="24"/>
      <c r="M535" s="28"/>
    </row>
    <row r="536" spans="2:13" s="5" customFormat="1" ht="37.5" customHeight="1" x14ac:dyDescent="0.25">
      <c r="B536" s="38">
        <v>521</v>
      </c>
      <c r="C536" s="40">
        <v>44879</v>
      </c>
      <c r="D536" s="39">
        <v>150557</v>
      </c>
      <c r="E536" s="39" t="s">
        <v>24</v>
      </c>
      <c r="F536" s="42">
        <v>0</v>
      </c>
      <c r="G536" s="41">
        <v>8034.43</v>
      </c>
      <c r="H536" s="53">
        <f t="shared" si="8"/>
        <v>353668952.62000751</v>
      </c>
      <c r="L536" s="24"/>
      <c r="M536" s="28"/>
    </row>
    <row r="537" spans="2:13" s="5" customFormat="1" ht="37.5" customHeight="1" x14ac:dyDescent="0.25">
      <c r="B537" s="38">
        <v>522</v>
      </c>
      <c r="C537" s="40">
        <v>44879</v>
      </c>
      <c r="D537" s="39">
        <v>150557</v>
      </c>
      <c r="E537" s="39" t="s">
        <v>24</v>
      </c>
      <c r="F537" s="42">
        <v>0</v>
      </c>
      <c r="G537" s="41">
        <v>112336.45</v>
      </c>
      <c r="H537" s="53">
        <f t="shared" si="8"/>
        <v>353556616.17000753</v>
      </c>
      <c r="L537" s="24"/>
      <c r="M537" s="28"/>
    </row>
    <row r="538" spans="2:13" s="5" customFormat="1" ht="37.5" customHeight="1" x14ac:dyDescent="0.25">
      <c r="B538" s="38">
        <v>523</v>
      </c>
      <c r="C538" s="40">
        <v>44879</v>
      </c>
      <c r="D538" s="39">
        <v>150558</v>
      </c>
      <c r="E538" s="39" t="s">
        <v>24</v>
      </c>
      <c r="F538" s="42">
        <v>0</v>
      </c>
      <c r="G538" s="41">
        <v>254000.5</v>
      </c>
      <c r="H538" s="53">
        <f t="shared" si="8"/>
        <v>353302615.67000753</v>
      </c>
      <c r="L538" s="24"/>
      <c r="M538" s="28"/>
    </row>
    <row r="539" spans="2:13" s="5" customFormat="1" ht="37.5" customHeight="1" x14ac:dyDescent="0.25">
      <c r="B539" s="38">
        <v>524</v>
      </c>
      <c r="C539" s="40">
        <v>44879</v>
      </c>
      <c r="D539" s="39">
        <v>150558</v>
      </c>
      <c r="E539" s="39" t="s">
        <v>24</v>
      </c>
      <c r="F539" s="42">
        <v>0</v>
      </c>
      <c r="G539" s="41">
        <v>744752.54</v>
      </c>
      <c r="H539" s="53">
        <f t="shared" si="8"/>
        <v>352557863.13000751</v>
      </c>
      <c r="L539" s="24"/>
      <c r="M539" s="28"/>
    </row>
    <row r="540" spans="2:13" s="5" customFormat="1" ht="37.5" customHeight="1" x14ac:dyDescent="0.25">
      <c r="B540" s="38">
        <v>525</v>
      </c>
      <c r="C540" s="40">
        <v>44879</v>
      </c>
      <c r="D540" s="39">
        <v>150559</v>
      </c>
      <c r="E540" s="39" t="s">
        <v>24</v>
      </c>
      <c r="F540" s="42">
        <v>0</v>
      </c>
      <c r="G540" s="41">
        <v>33276.879999999997</v>
      </c>
      <c r="H540" s="53">
        <f t="shared" si="8"/>
        <v>352524586.25000751</v>
      </c>
      <c r="L540" s="24"/>
      <c r="M540" s="28"/>
    </row>
    <row r="541" spans="2:13" s="5" customFormat="1" ht="37.5" customHeight="1" x14ac:dyDescent="0.25">
      <c r="B541" s="38">
        <v>526</v>
      </c>
      <c r="C541" s="40">
        <v>44879</v>
      </c>
      <c r="D541" s="39">
        <v>150559</v>
      </c>
      <c r="E541" s="39" t="s">
        <v>24</v>
      </c>
      <c r="F541" s="42">
        <v>0</v>
      </c>
      <c r="G541" s="41">
        <v>692822.7</v>
      </c>
      <c r="H541" s="53">
        <f t="shared" si="8"/>
        <v>351831763.55000752</v>
      </c>
      <c r="L541" s="24"/>
      <c r="M541" s="28"/>
    </row>
    <row r="542" spans="2:13" s="5" customFormat="1" ht="37.5" customHeight="1" x14ac:dyDescent="0.25">
      <c r="B542" s="38">
        <v>527</v>
      </c>
      <c r="C542" s="40">
        <v>44879</v>
      </c>
      <c r="D542" s="39">
        <v>150561</v>
      </c>
      <c r="E542" s="39" t="s">
        <v>24</v>
      </c>
      <c r="F542" s="42">
        <v>0</v>
      </c>
      <c r="G542" s="41">
        <v>1606971.88</v>
      </c>
      <c r="H542" s="53">
        <f t="shared" si="8"/>
        <v>350224791.67000753</v>
      </c>
      <c r="L542" s="24"/>
      <c r="M542" s="28"/>
    </row>
    <row r="543" spans="2:13" s="5" customFormat="1" ht="37.5" customHeight="1" x14ac:dyDescent="0.25">
      <c r="B543" s="38">
        <v>528</v>
      </c>
      <c r="C543" s="40">
        <v>44879</v>
      </c>
      <c r="D543" s="39">
        <v>150560</v>
      </c>
      <c r="E543" s="39" t="s">
        <v>24</v>
      </c>
      <c r="F543" s="42">
        <v>0</v>
      </c>
      <c r="G543" s="41">
        <v>2107654.15</v>
      </c>
      <c r="H543" s="53">
        <f t="shared" si="8"/>
        <v>348117137.52000755</v>
      </c>
      <c r="L543" s="24"/>
      <c r="M543" s="28"/>
    </row>
    <row r="544" spans="2:13" s="5" customFormat="1" ht="37.5" customHeight="1" x14ac:dyDescent="0.25">
      <c r="B544" s="38">
        <v>529</v>
      </c>
      <c r="C544" s="40">
        <v>44879</v>
      </c>
      <c r="D544" s="39">
        <v>150562</v>
      </c>
      <c r="E544" s="39" t="s">
        <v>24</v>
      </c>
      <c r="F544" s="42">
        <v>0</v>
      </c>
      <c r="G544" s="41">
        <v>20607.150000000001</v>
      </c>
      <c r="H544" s="53">
        <f t="shared" si="8"/>
        <v>348096530.37000757</v>
      </c>
      <c r="L544" s="24"/>
      <c r="M544" s="28"/>
    </row>
    <row r="545" spans="2:13" s="5" customFormat="1" ht="37.5" customHeight="1" x14ac:dyDescent="0.25">
      <c r="B545" s="38">
        <v>530</v>
      </c>
      <c r="C545" s="40">
        <v>44879</v>
      </c>
      <c r="D545" s="39">
        <v>150562</v>
      </c>
      <c r="E545" s="39" t="s">
        <v>24</v>
      </c>
      <c r="F545" s="42">
        <v>0</v>
      </c>
      <c r="G545" s="41">
        <v>343368.67</v>
      </c>
      <c r="H545" s="53">
        <f t="shared" si="8"/>
        <v>347753161.70000756</v>
      </c>
      <c r="L545" s="24"/>
      <c r="M545" s="28"/>
    </row>
    <row r="546" spans="2:13" s="5" customFormat="1" ht="37.5" customHeight="1" x14ac:dyDescent="0.25">
      <c r="B546" s="38">
        <v>531</v>
      </c>
      <c r="C546" s="40">
        <v>44879</v>
      </c>
      <c r="D546" s="39">
        <v>150564</v>
      </c>
      <c r="E546" s="39" t="s">
        <v>24</v>
      </c>
      <c r="F546" s="42">
        <v>0</v>
      </c>
      <c r="G546" s="41">
        <v>2423753.34</v>
      </c>
      <c r="H546" s="53">
        <f t="shared" si="8"/>
        <v>345329408.36000758</v>
      </c>
      <c r="L546" s="24"/>
      <c r="M546" s="28"/>
    </row>
    <row r="547" spans="2:13" s="5" customFormat="1" ht="37.5" customHeight="1" x14ac:dyDescent="0.25">
      <c r="B547" s="38">
        <v>532</v>
      </c>
      <c r="C547" s="40">
        <v>44879</v>
      </c>
      <c r="D547" s="39">
        <v>150563</v>
      </c>
      <c r="E547" s="39" t="s">
        <v>24</v>
      </c>
      <c r="F547" s="42">
        <v>0</v>
      </c>
      <c r="G547" s="41">
        <v>3652968.88</v>
      </c>
      <c r="H547" s="53">
        <f t="shared" si="8"/>
        <v>341676439.48000759</v>
      </c>
      <c r="L547" s="24"/>
      <c r="M547" s="28"/>
    </row>
    <row r="548" spans="2:13" s="5" customFormat="1" ht="37.5" customHeight="1" x14ac:dyDescent="0.25">
      <c r="B548" s="38">
        <v>533</v>
      </c>
      <c r="C548" s="40">
        <v>44879</v>
      </c>
      <c r="D548" s="39">
        <v>150565</v>
      </c>
      <c r="E548" s="39" t="s">
        <v>24</v>
      </c>
      <c r="F548" s="42">
        <v>0</v>
      </c>
      <c r="G548" s="41">
        <v>1934774.03</v>
      </c>
      <c r="H548" s="53">
        <f t="shared" si="8"/>
        <v>339741665.45000762</v>
      </c>
      <c r="L548" s="24"/>
      <c r="M548" s="28"/>
    </row>
    <row r="549" spans="2:13" s="5" customFormat="1" ht="37.5" customHeight="1" x14ac:dyDescent="0.25">
      <c r="B549" s="38">
        <v>534</v>
      </c>
      <c r="C549" s="40">
        <v>44879</v>
      </c>
      <c r="D549" s="39">
        <v>150566</v>
      </c>
      <c r="E549" s="39" t="s">
        <v>24</v>
      </c>
      <c r="F549" s="42">
        <v>0</v>
      </c>
      <c r="G549" s="41">
        <v>2050282.93</v>
      </c>
      <c r="H549" s="53">
        <f t="shared" si="8"/>
        <v>337691382.52000761</v>
      </c>
      <c r="L549" s="24"/>
      <c r="M549" s="28"/>
    </row>
    <row r="550" spans="2:13" s="5" customFormat="1" ht="37.5" customHeight="1" x14ac:dyDescent="0.25">
      <c r="B550" s="38">
        <v>535</v>
      </c>
      <c r="C550" s="40">
        <v>44879</v>
      </c>
      <c r="D550" s="39">
        <v>150547</v>
      </c>
      <c r="E550" s="39" t="s">
        <v>24</v>
      </c>
      <c r="F550" s="42">
        <v>0</v>
      </c>
      <c r="G550" s="41">
        <v>64055.25</v>
      </c>
      <c r="H550" s="53">
        <f t="shared" si="8"/>
        <v>337627327.27000761</v>
      </c>
      <c r="L550" s="24"/>
      <c r="M550" s="28"/>
    </row>
    <row r="551" spans="2:13" s="5" customFormat="1" ht="37.5" customHeight="1" x14ac:dyDescent="0.25">
      <c r="B551" s="38">
        <v>536</v>
      </c>
      <c r="C551" s="40">
        <v>44879</v>
      </c>
      <c r="D551" s="39">
        <v>150547</v>
      </c>
      <c r="E551" s="39" t="s">
        <v>24</v>
      </c>
      <c r="F551" s="42">
        <v>0</v>
      </c>
      <c r="G551" s="41">
        <v>1142508.44</v>
      </c>
      <c r="H551" s="53">
        <f t="shared" si="8"/>
        <v>336484818.83000761</v>
      </c>
      <c r="L551" s="24"/>
      <c r="M551" s="28"/>
    </row>
    <row r="552" spans="2:13" s="5" customFormat="1" ht="37.5" customHeight="1" x14ac:dyDescent="0.25">
      <c r="B552" s="38">
        <v>537</v>
      </c>
      <c r="C552" s="40">
        <v>44879</v>
      </c>
      <c r="D552" s="39">
        <v>39876</v>
      </c>
      <c r="E552" s="39" t="s">
        <v>23</v>
      </c>
      <c r="F552" s="42">
        <v>46446716.380000003</v>
      </c>
      <c r="G552" s="41">
        <v>0</v>
      </c>
      <c r="H552" s="53">
        <f t="shared" si="8"/>
        <v>382931535.21000761</v>
      </c>
      <c r="L552" s="24"/>
      <c r="M552" s="28"/>
    </row>
    <row r="553" spans="2:13" s="5" customFormat="1" ht="37.5" customHeight="1" x14ac:dyDescent="0.25">
      <c r="B553" s="38">
        <v>538</v>
      </c>
      <c r="C553" s="40">
        <v>44880</v>
      </c>
      <c r="D553" s="39">
        <v>151267</v>
      </c>
      <c r="E553" s="39" t="s">
        <v>24</v>
      </c>
      <c r="F553" s="42">
        <v>0</v>
      </c>
      <c r="G553" s="41">
        <v>65112</v>
      </c>
      <c r="H553" s="53">
        <f t="shared" si="8"/>
        <v>382866423.21000761</v>
      </c>
      <c r="L553" s="24"/>
      <c r="M553" s="28"/>
    </row>
    <row r="554" spans="2:13" s="5" customFormat="1" ht="37.5" customHeight="1" x14ac:dyDescent="0.25">
      <c r="B554" s="38">
        <v>539</v>
      </c>
      <c r="C554" s="40">
        <v>44880</v>
      </c>
      <c r="D554" s="39">
        <v>151267</v>
      </c>
      <c r="E554" s="39" t="s">
        <v>24</v>
      </c>
      <c r="F554" s="42">
        <v>0</v>
      </c>
      <c r="G554" s="41">
        <v>948195.44</v>
      </c>
      <c r="H554" s="53">
        <f t="shared" si="8"/>
        <v>381918227.77000761</v>
      </c>
      <c r="L554" s="24"/>
      <c r="M554" s="28"/>
    </row>
    <row r="555" spans="2:13" s="5" customFormat="1" ht="37.5" customHeight="1" x14ac:dyDescent="0.25">
      <c r="B555" s="38">
        <v>540</v>
      </c>
      <c r="C555" s="40">
        <v>44880</v>
      </c>
      <c r="D555" s="39">
        <v>151268</v>
      </c>
      <c r="E555" s="39" t="s">
        <v>24</v>
      </c>
      <c r="F555" s="42">
        <v>0</v>
      </c>
      <c r="G555" s="41">
        <v>39013.35</v>
      </c>
      <c r="H555" s="53">
        <f t="shared" si="8"/>
        <v>381879214.42000759</v>
      </c>
      <c r="L555" s="24"/>
      <c r="M555" s="28"/>
    </row>
    <row r="556" spans="2:13" s="5" customFormat="1" ht="37.5" customHeight="1" x14ac:dyDescent="0.25">
      <c r="B556" s="38">
        <v>541</v>
      </c>
      <c r="C556" s="40">
        <v>44880</v>
      </c>
      <c r="D556" s="39">
        <v>151268</v>
      </c>
      <c r="E556" s="39" t="s">
        <v>24</v>
      </c>
      <c r="F556" s="42">
        <v>0</v>
      </c>
      <c r="G556" s="41">
        <v>697558.75</v>
      </c>
      <c r="H556" s="53">
        <f t="shared" si="8"/>
        <v>381181655.67000759</v>
      </c>
      <c r="L556" s="24"/>
      <c r="M556" s="28"/>
    </row>
    <row r="557" spans="2:13" s="5" customFormat="1" ht="37.5" customHeight="1" x14ac:dyDescent="0.25">
      <c r="B557" s="38">
        <v>542</v>
      </c>
      <c r="C557" s="40">
        <v>44880</v>
      </c>
      <c r="D557" s="39">
        <v>151269</v>
      </c>
      <c r="E557" s="39" t="s">
        <v>24</v>
      </c>
      <c r="F557" s="42">
        <v>0</v>
      </c>
      <c r="G557" s="41">
        <v>15554.04</v>
      </c>
      <c r="H557" s="53">
        <f t="shared" si="8"/>
        <v>381166101.63000757</v>
      </c>
      <c r="L557" s="24"/>
      <c r="M557" s="28"/>
    </row>
    <row r="558" spans="2:13" s="5" customFormat="1" ht="37.5" customHeight="1" x14ac:dyDescent="0.25">
      <c r="B558" s="38">
        <v>543</v>
      </c>
      <c r="C558" s="40">
        <v>44880</v>
      </c>
      <c r="D558" s="39">
        <v>151269</v>
      </c>
      <c r="E558" s="39" t="s">
        <v>24</v>
      </c>
      <c r="F558" s="42">
        <v>0</v>
      </c>
      <c r="G558" s="41">
        <v>312093.15999999997</v>
      </c>
      <c r="H558" s="53">
        <f t="shared" si="8"/>
        <v>380854008.47000754</v>
      </c>
      <c r="L558" s="24"/>
      <c r="M558" s="28"/>
    </row>
    <row r="559" spans="2:13" s="5" customFormat="1" ht="37.5" customHeight="1" x14ac:dyDescent="0.25">
      <c r="B559" s="38">
        <v>544</v>
      </c>
      <c r="C559" s="40">
        <v>44880</v>
      </c>
      <c r="D559" s="39">
        <v>151270</v>
      </c>
      <c r="E559" s="39" t="s">
        <v>24</v>
      </c>
      <c r="F559" s="42">
        <v>0</v>
      </c>
      <c r="G559" s="41">
        <v>19206.5</v>
      </c>
      <c r="H559" s="53">
        <f t="shared" si="8"/>
        <v>380834801.97000754</v>
      </c>
      <c r="L559" s="24"/>
      <c r="M559" s="28"/>
    </row>
    <row r="560" spans="2:13" s="5" customFormat="1" ht="37.5" customHeight="1" x14ac:dyDescent="0.25">
      <c r="B560" s="38">
        <v>545</v>
      </c>
      <c r="C560" s="40">
        <v>44880</v>
      </c>
      <c r="D560" s="39">
        <v>151270</v>
      </c>
      <c r="E560" s="39" t="s">
        <v>24</v>
      </c>
      <c r="F560" s="42">
        <v>0</v>
      </c>
      <c r="G560" s="41">
        <v>434066.9</v>
      </c>
      <c r="H560" s="53">
        <f t="shared" si="8"/>
        <v>380400735.07000756</v>
      </c>
      <c r="L560" s="24"/>
      <c r="M560" s="28"/>
    </row>
    <row r="561" spans="2:13" s="5" customFormat="1" ht="37.5" customHeight="1" x14ac:dyDescent="0.25">
      <c r="B561" s="38">
        <v>546</v>
      </c>
      <c r="C561" s="40">
        <v>44880</v>
      </c>
      <c r="D561" s="39">
        <v>151271</v>
      </c>
      <c r="E561" s="39" t="s">
        <v>24</v>
      </c>
      <c r="F561" s="42">
        <v>0</v>
      </c>
      <c r="G561" s="41">
        <v>61345.4</v>
      </c>
      <c r="H561" s="53">
        <f t="shared" si="8"/>
        <v>380339389.67000759</v>
      </c>
      <c r="L561" s="24"/>
      <c r="M561" s="28"/>
    </row>
    <row r="562" spans="2:13" s="5" customFormat="1" ht="37.5" customHeight="1" x14ac:dyDescent="0.25">
      <c r="B562" s="38">
        <v>547</v>
      </c>
      <c r="C562" s="40">
        <v>44880</v>
      </c>
      <c r="D562" s="39">
        <v>151271</v>
      </c>
      <c r="E562" s="39" t="s">
        <v>24</v>
      </c>
      <c r="F562" s="42">
        <v>0</v>
      </c>
      <c r="G562" s="41">
        <v>457431.55</v>
      </c>
      <c r="H562" s="53">
        <f t="shared" si="8"/>
        <v>379881958.12000757</v>
      </c>
      <c r="L562" s="24"/>
      <c r="M562" s="28"/>
    </row>
    <row r="563" spans="2:13" s="5" customFormat="1" ht="37.5" customHeight="1" x14ac:dyDescent="0.25">
      <c r="B563" s="38">
        <v>548</v>
      </c>
      <c r="C563" s="40">
        <v>44880</v>
      </c>
      <c r="D563" s="39">
        <v>151272</v>
      </c>
      <c r="E563" s="39" t="s">
        <v>24</v>
      </c>
      <c r="F563" s="42">
        <v>0</v>
      </c>
      <c r="G563" s="41">
        <v>17625</v>
      </c>
      <c r="H563" s="53">
        <f t="shared" si="8"/>
        <v>379864333.12000757</v>
      </c>
      <c r="L563" s="24"/>
      <c r="M563" s="28"/>
    </row>
    <row r="564" spans="2:13" s="5" customFormat="1" ht="37.5" customHeight="1" x14ac:dyDescent="0.25">
      <c r="B564" s="38">
        <v>549</v>
      </c>
      <c r="C564" s="40">
        <v>44880</v>
      </c>
      <c r="D564" s="39">
        <v>151272</v>
      </c>
      <c r="E564" s="39" t="s">
        <v>24</v>
      </c>
      <c r="F564" s="42">
        <v>0</v>
      </c>
      <c r="G564" s="41">
        <v>398325</v>
      </c>
      <c r="H564" s="53">
        <f t="shared" si="8"/>
        <v>379466008.12000757</v>
      </c>
      <c r="L564" s="24"/>
      <c r="M564" s="28"/>
    </row>
    <row r="565" spans="2:13" s="5" customFormat="1" ht="37.5" customHeight="1" x14ac:dyDescent="0.25">
      <c r="B565" s="38">
        <v>550</v>
      </c>
      <c r="C565" s="40">
        <v>44880</v>
      </c>
      <c r="D565" s="39">
        <v>151273</v>
      </c>
      <c r="E565" s="39" t="s">
        <v>24</v>
      </c>
      <c r="F565" s="42">
        <v>0</v>
      </c>
      <c r="G565" s="41">
        <v>62216.37</v>
      </c>
      <c r="H565" s="53">
        <f t="shared" si="8"/>
        <v>379403791.75000757</v>
      </c>
      <c r="L565" s="24"/>
      <c r="M565" s="28"/>
    </row>
    <row r="566" spans="2:13" s="5" customFormat="1" ht="37.5" customHeight="1" x14ac:dyDescent="0.25">
      <c r="B566" s="38">
        <v>551</v>
      </c>
      <c r="C566" s="40">
        <v>44880</v>
      </c>
      <c r="D566" s="39">
        <v>151273</v>
      </c>
      <c r="E566" s="39" t="s">
        <v>24</v>
      </c>
      <c r="F566" s="42">
        <v>0</v>
      </c>
      <c r="G566" s="41">
        <v>300290.40999999997</v>
      </c>
      <c r="H566" s="53">
        <f t="shared" si="8"/>
        <v>379103501.34000754</v>
      </c>
      <c r="L566" s="24"/>
      <c r="M566" s="28"/>
    </row>
    <row r="567" spans="2:13" s="5" customFormat="1" ht="37.5" customHeight="1" x14ac:dyDescent="0.25">
      <c r="B567" s="38">
        <v>552</v>
      </c>
      <c r="C567" s="40">
        <v>44880</v>
      </c>
      <c r="D567" s="39">
        <v>151274</v>
      </c>
      <c r="E567" s="39" t="s">
        <v>24</v>
      </c>
      <c r="F567" s="42">
        <v>0</v>
      </c>
      <c r="G567" s="41">
        <v>3537459.98</v>
      </c>
      <c r="H567" s="53">
        <f t="shared" si="8"/>
        <v>375566041.36000752</v>
      </c>
      <c r="L567" s="24"/>
      <c r="M567" s="28"/>
    </row>
    <row r="568" spans="2:13" s="5" customFormat="1" ht="37.5" customHeight="1" x14ac:dyDescent="0.25">
      <c r="B568" s="38">
        <v>553</v>
      </c>
      <c r="C568" s="40">
        <v>44880</v>
      </c>
      <c r="D568" s="39">
        <v>151275</v>
      </c>
      <c r="E568" s="39" t="s">
        <v>24</v>
      </c>
      <c r="F568" s="42">
        <v>0</v>
      </c>
      <c r="G568" s="41">
        <v>2382835.9500000002</v>
      </c>
      <c r="H568" s="53">
        <f t="shared" si="8"/>
        <v>373183205.41000754</v>
      </c>
      <c r="L568" s="24"/>
      <c r="M568" s="28"/>
    </row>
    <row r="569" spans="2:13" s="5" customFormat="1" ht="37.5" customHeight="1" x14ac:dyDescent="0.25">
      <c r="B569" s="38">
        <v>554</v>
      </c>
      <c r="C569" s="40">
        <v>44880</v>
      </c>
      <c r="D569" s="39">
        <v>151276</v>
      </c>
      <c r="E569" s="39" t="s">
        <v>24</v>
      </c>
      <c r="F569" s="42">
        <v>0</v>
      </c>
      <c r="G569" s="41">
        <v>2317701.58</v>
      </c>
      <c r="H569" s="53">
        <f t="shared" si="8"/>
        <v>370865503.83000755</v>
      </c>
      <c r="L569" s="24"/>
      <c r="M569" s="28"/>
    </row>
    <row r="570" spans="2:13" s="5" customFormat="1" ht="37.5" customHeight="1" x14ac:dyDescent="0.25">
      <c r="B570" s="38">
        <v>555</v>
      </c>
      <c r="C570" s="40">
        <v>44880</v>
      </c>
      <c r="D570" s="39">
        <v>151277</v>
      </c>
      <c r="E570" s="39" t="s">
        <v>24</v>
      </c>
      <c r="F570" s="42">
        <v>0</v>
      </c>
      <c r="G570" s="41">
        <v>43705.3</v>
      </c>
      <c r="H570" s="53">
        <f t="shared" si="8"/>
        <v>370821798.53000754</v>
      </c>
      <c r="L570" s="24"/>
      <c r="M570" s="28"/>
    </row>
    <row r="571" spans="2:13" s="5" customFormat="1" ht="37.5" customHeight="1" x14ac:dyDescent="0.25">
      <c r="B571" s="38">
        <v>556</v>
      </c>
      <c r="C571" s="40">
        <v>44880</v>
      </c>
      <c r="D571" s="39">
        <v>151277</v>
      </c>
      <c r="E571" s="39" t="s">
        <v>24</v>
      </c>
      <c r="F571" s="42">
        <v>0</v>
      </c>
      <c r="G571" s="41">
        <v>987739.78</v>
      </c>
      <c r="H571" s="53">
        <f t="shared" si="8"/>
        <v>369834058.75000757</v>
      </c>
      <c r="L571" s="24"/>
      <c r="M571" s="28"/>
    </row>
    <row r="572" spans="2:13" s="5" customFormat="1" ht="37.5" customHeight="1" x14ac:dyDescent="0.25">
      <c r="B572" s="38">
        <v>557</v>
      </c>
      <c r="C572" s="40">
        <v>44880</v>
      </c>
      <c r="D572" s="39">
        <v>151278</v>
      </c>
      <c r="E572" s="39" t="s">
        <v>24</v>
      </c>
      <c r="F572" s="42">
        <v>0</v>
      </c>
      <c r="G572" s="41">
        <v>2122475.9900000002</v>
      </c>
      <c r="H572" s="53">
        <f t="shared" si="8"/>
        <v>367711582.76000756</v>
      </c>
      <c r="L572" s="24"/>
      <c r="M572" s="28"/>
    </row>
    <row r="573" spans="2:13" s="5" customFormat="1" ht="37.5" customHeight="1" x14ac:dyDescent="0.25">
      <c r="B573" s="38">
        <v>558</v>
      </c>
      <c r="C573" s="40">
        <v>44880</v>
      </c>
      <c r="D573" s="39">
        <v>151279</v>
      </c>
      <c r="E573" s="39" t="s">
        <v>24</v>
      </c>
      <c r="F573" s="42">
        <v>0</v>
      </c>
      <c r="G573" s="41">
        <v>2608575.9300000002</v>
      </c>
      <c r="H573" s="53">
        <f t="shared" si="8"/>
        <v>365103006.83000755</v>
      </c>
      <c r="L573" s="24"/>
      <c r="M573" s="28"/>
    </row>
    <row r="574" spans="2:13" s="5" customFormat="1" ht="37.5" customHeight="1" x14ac:dyDescent="0.25">
      <c r="B574" s="38">
        <v>559</v>
      </c>
      <c r="C574" s="40">
        <v>44880</v>
      </c>
      <c r="D574" s="39">
        <v>151280</v>
      </c>
      <c r="E574" s="39" t="s">
        <v>24</v>
      </c>
      <c r="F574" s="42">
        <v>0</v>
      </c>
      <c r="G574" s="41">
        <v>3652968.88</v>
      </c>
      <c r="H574" s="53">
        <f t="shared" si="8"/>
        <v>361450037.95000756</v>
      </c>
      <c r="L574" s="24"/>
      <c r="M574" s="28"/>
    </row>
    <row r="575" spans="2:13" s="5" customFormat="1" ht="37.5" customHeight="1" x14ac:dyDescent="0.25">
      <c r="B575" s="38">
        <v>560</v>
      </c>
      <c r="C575" s="40">
        <v>44880</v>
      </c>
      <c r="D575" s="39">
        <v>151281</v>
      </c>
      <c r="E575" s="39" t="s">
        <v>24</v>
      </c>
      <c r="F575" s="42">
        <v>0</v>
      </c>
      <c r="G575" s="41">
        <v>1990122.04</v>
      </c>
      <c r="H575" s="53">
        <f t="shared" si="8"/>
        <v>359459915.91000754</v>
      </c>
      <c r="L575" s="24"/>
      <c r="M575" s="28"/>
    </row>
    <row r="576" spans="2:13" s="5" customFormat="1" ht="37.5" customHeight="1" x14ac:dyDescent="0.25">
      <c r="B576" s="38">
        <v>561</v>
      </c>
      <c r="C576" s="40">
        <v>44880</v>
      </c>
      <c r="D576" s="39">
        <v>151282</v>
      </c>
      <c r="E576" s="39" t="s">
        <v>24</v>
      </c>
      <c r="F576" s="42">
        <v>0</v>
      </c>
      <c r="G576" s="41">
        <v>3475570.82</v>
      </c>
      <c r="H576" s="53">
        <f t="shared" si="8"/>
        <v>355984345.09000754</v>
      </c>
      <c r="L576" s="24"/>
      <c r="M576" s="28"/>
    </row>
    <row r="577" spans="2:13" s="5" customFormat="1" ht="37.5" customHeight="1" x14ac:dyDescent="0.25">
      <c r="B577" s="38">
        <v>562</v>
      </c>
      <c r="C577" s="40">
        <v>44880</v>
      </c>
      <c r="D577" s="39">
        <v>151283</v>
      </c>
      <c r="E577" s="39" t="s">
        <v>24</v>
      </c>
      <c r="F577" s="42">
        <v>0</v>
      </c>
      <c r="G577" s="41">
        <v>67606.02</v>
      </c>
      <c r="H577" s="53">
        <f t="shared" si="8"/>
        <v>355916739.07000756</v>
      </c>
      <c r="L577" s="24"/>
      <c r="M577" s="28"/>
    </row>
    <row r="578" spans="2:13" s="5" customFormat="1" ht="37.5" customHeight="1" x14ac:dyDescent="0.25">
      <c r="B578" s="38">
        <v>563</v>
      </c>
      <c r="C578" s="40">
        <v>44880</v>
      </c>
      <c r="D578" s="39">
        <v>151283</v>
      </c>
      <c r="E578" s="39" t="s">
        <v>24</v>
      </c>
      <c r="F578" s="42">
        <v>0</v>
      </c>
      <c r="G578" s="41">
        <v>1208795.6000000001</v>
      </c>
      <c r="H578" s="53">
        <f t="shared" si="8"/>
        <v>354707943.47000754</v>
      </c>
      <c r="L578" s="24"/>
      <c r="M578" s="28"/>
    </row>
    <row r="579" spans="2:13" s="5" customFormat="1" ht="37.5" customHeight="1" x14ac:dyDescent="0.25">
      <c r="B579" s="38">
        <v>564</v>
      </c>
      <c r="C579" s="40">
        <v>44880</v>
      </c>
      <c r="D579" s="39">
        <v>151284</v>
      </c>
      <c r="E579" s="39" t="s">
        <v>24</v>
      </c>
      <c r="F579" s="42">
        <v>0</v>
      </c>
      <c r="G579" s="41">
        <v>14000</v>
      </c>
      <c r="H579" s="53">
        <f t="shared" si="8"/>
        <v>354693943.47000754</v>
      </c>
      <c r="L579" s="24"/>
      <c r="M579" s="28"/>
    </row>
    <row r="580" spans="2:13" s="5" customFormat="1" ht="37.5" customHeight="1" x14ac:dyDescent="0.25">
      <c r="B580" s="38">
        <v>565</v>
      </c>
      <c r="C580" s="40">
        <v>44880</v>
      </c>
      <c r="D580" s="39">
        <v>151284</v>
      </c>
      <c r="E580" s="39" t="s">
        <v>24</v>
      </c>
      <c r="F580" s="42">
        <v>0</v>
      </c>
      <c r="G580" s="41">
        <v>45000</v>
      </c>
      <c r="H580" s="53">
        <f t="shared" si="8"/>
        <v>354648943.47000754</v>
      </c>
      <c r="L580" s="24"/>
      <c r="M580" s="28"/>
    </row>
    <row r="581" spans="2:13" s="5" customFormat="1" ht="37.5" customHeight="1" x14ac:dyDescent="0.25">
      <c r="B581" s="38">
        <v>566</v>
      </c>
      <c r="C581" s="40">
        <v>44880</v>
      </c>
      <c r="D581" s="39">
        <v>151285</v>
      </c>
      <c r="E581" s="39" t="s">
        <v>24</v>
      </c>
      <c r="F581" s="42">
        <v>0</v>
      </c>
      <c r="G581" s="41">
        <v>2467077.63</v>
      </c>
      <c r="H581" s="53">
        <f t="shared" si="8"/>
        <v>352181865.84000754</v>
      </c>
      <c r="L581" s="24"/>
      <c r="M581" s="28"/>
    </row>
    <row r="582" spans="2:13" s="5" customFormat="1" ht="37.5" customHeight="1" x14ac:dyDescent="0.25">
      <c r="B582" s="38">
        <v>567</v>
      </c>
      <c r="C582" s="40">
        <v>44880</v>
      </c>
      <c r="D582" s="39">
        <v>151286</v>
      </c>
      <c r="E582" s="39" t="s">
        <v>24</v>
      </c>
      <c r="F582" s="42">
        <v>0</v>
      </c>
      <c r="G582" s="41">
        <v>2466596.2400000002</v>
      </c>
      <c r="H582" s="53">
        <f t="shared" si="8"/>
        <v>349715269.60000753</v>
      </c>
      <c r="L582" s="24"/>
      <c r="M582" s="28"/>
    </row>
    <row r="583" spans="2:13" s="5" customFormat="1" ht="37.5" customHeight="1" x14ac:dyDescent="0.25">
      <c r="B583" s="38">
        <v>568</v>
      </c>
      <c r="C583" s="40">
        <v>44880</v>
      </c>
      <c r="D583" s="39">
        <v>151287</v>
      </c>
      <c r="E583" s="39" t="s">
        <v>24</v>
      </c>
      <c r="F583" s="42">
        <v>0</v>
      </c>
      <c r="G583" s="41">
        <v>1419796.86</v>
      </c>
      <c r="H583" s="53">
        <f t="shared" si="8"/>
        <v>348295472.74000752</v>
      </c>
      <c r="L583" s="24"/>
      <c r="M583" s="28"/>
    </row>
    <row r="584" spans="2:13" s="5" customFormat="1" ht="37.5" customHeight="1" x14ac:dyDescent="0.25">
      <c r="B584" s="38">
        <v>569</v>
      </c>
      <c r="C584" s="40">
        <v>44880</v>
      </c>
      <c r="D584" s="39">
        <v>151288</v>
      </c>
      <c r="E584" s="39" t="s">
        <v>24</v>
      </c>
      <c r="F584" s="42">
        <v>0</v>
      </c>
      <c r="G584" s="41">
        <v>1942372.34</v>
      </c>
      <c r="H584" s="53">
        <f t="shared" si="8"/>
        <v>346353100.40000755</v>
      </c>
      <c r="L584" s="24"/>
      <c r="M584" s="28"/>
    </row>
    <row r="585" spans="2:13" s="5" customFormat="1" ht="37.5" customHeight="1" x14ac:dyDescent="0.25">
      <c r="B585" s="38">
        <v>570</v>
      </c>
      <c r="C585" s="40">
        <v>44880</v>
      </c>
      <c r="D585" s="39">
        <v>151289</v>
      </c>
      <c r="E585" s="39" t="s">
        <v>24</v>
      </c>
      <c r="F585" s="42">
        <v>0</v>
      </c>
      <c r="G585" s="41">
        <v>2399216.0499999998</v>
      </c>
      <c r="H585" s="53">
        <f t="shared" si="8"/>
        <v>343953884.35000753</v>
      </c>
      <c r="L585" s="24"/>
      <c r="M585" s="28"/>
    </row>
    <row r="586" spans="2:13" s="5" customFormat="1" ht="37.5" customHeight="1" x14ac:dyDescent="0.25">
      <c r="B586" s="38">
        <v>571</v>
      </c>
      <c r="C586" s="40">
        <v>44880</v>
      </c>
      <c r="D586" s="39">
        <v>151290</v>
      </c>
      <c r="E586" s="39" t="s">
        <v>24</v>
      </c>
      <c r="F586" s="42">
        <v>0</v>
      </c>
      <c r="G586" s="41">
        <v>2730830.74</v>
      </c>
      <c r="H586" s="53">
        <f t="shared" si="8"/>
        <v>341223053.61000752</v>
      </c>
      <c r="L586" s="24"/>
      <c r="M586" s="28"/>
    </row>
    <row r="587" spans="2:13" s="5" customFormat="1" ht="37.5" customHeight="1" x14ac:dyDescent="0.25">
      <c r="B587" s="38">
        <v>572</v>
      </c>
      <c r="C587" s="40">
        <v>44880</v>
      </c>
      <c r="D587" s="39">
        <v>151291</v>
      </c>
      <c r="E587" s="39" t="s">
        <v>24</v>
      </c>
      <c r="F587" s="42">
        <v>0</v>
      </c>
      <c r="G587" s="41">
        <v>2312742.1800000002</v>
      </c>
      <c r="H587" s="53">
        <f t="shared" si="8"/>
        <v>338910311.43000752</v>
      </c>
      <c r="L587" s="24"/>
      <c r="M587" s="28"/>
    </row>
    <row r="588" spans="2:13" s="5" customFormat="1" ht="37.5" customHeight="1" x14ac:dyDescent="0.25">
      <c r="B588" s="38">
        <v>573</v>
      </c>
      <c r="C588" s="40">
        <v>44880</v>
      </c>
      <c r="D588" s="39">
        <v>151292</v>
      </c>
      <c r="E588" s="39" t="s">
        <v>24</v>
      </c>
      <c r="F588" s="42">
        <v>0</v>
      </c>
      <c r="G588" s="41">
        <v>96746.16</v>
      </c>
      <c r="H588" s="53">
        <f t="shared" si="8"/>
        <v>338813565.27000749</v>
      </c>
      <c r="L588" s="24"/>
      <c r="M588" s="28"/>
    </row>
    <row r="589" spans="2:13" s="5" customFormat="1" ht="37.5" customHeight="1" x14ac:dyDescent="0.25">
      <c r="B589" s="38">
        <v>574</v>
      </c>
      <c r="C589" s="40">
        <v>44880</v>
      </c>
      <c r="D589" s="39">
        <v>151292</v>
      </c>
      <c r="E589" s="39" t="s">
        <v>24</v>
      </c>
      <c r="F589" s="42">
        <v>0</v>
      </c>
      <c r="G589" s="41">
        <v>668221.80000000005</v>
      </c>
      <c r="H589" s="53">
        <f t="shared" si="8"/>
        <v>338145343.47000748</v>
      </c>
      <c r="L589" s="24"/>
      <c r="M589" s="28"/>
    </row>
    <row r="590" spans="2:13" s="5" customFormat="1" ht="37.5" customHeight="1" x14ac:dyDescent="0.25">
      <c r="B590" s="38">
        <v>575</v>
      </c>
      <c r="C590" s="40">
        <v>44880</v>
      </c>
      <c r="D590" s="39">
        <v>151293</v>
      </c>
      <c r="E590" s="39" t="s">
        <v>24</v>
      </c>
      <c r="F590" s="42">
        <v>0</v>
      </c>
      <c r="G590" s="41">
        <v>2667882.0699999998</v>
      </c>
      <c r="H590" s="53">
        <f t="shared" si="8"/>
        <v>335477461.40000749</v>
      </c>
      <c r="L590" s="24"/>
      <c r="M590" s="28"/>
    </row>
    <row r="591" spans="2:13" s="5" customFormat="1" ht="37.5" customHeight="1" x14ac:dyDescent="0.25">
      <c r="B591" s="38">
        <v>576</v>
      </c>
      <c r="C591" s="40">
        <v>44880</v>
      </c>
      <c r="D591" s="39">
        <v>151294</v>
      </c>
      <c r="E591" s="39" t="s">
        <v>24</v>
      </c>
      <c r="F591" s="42">
        <v>0</v>
      </c>
      <c r="G591" s="41">
        <v>2370338.83</v>
      </c>
      <c r="H591" s="53">
        <f t="shared" si="8"/>
        <v>333107122.5700075</v>
      </c>
      <c r="L591" s="24"/>
      <c r="M591" s="28"/>
    </row>
    <row r="592" spans="2:13" s="5" customFormat="1" ht="37.5" customHeight="1" x14ac:dyDescent="0.25">
      <c r="B592" s="38">
        <v>577</v>
      </c>
      <c r="C592" s="40">
        <v>44880</v>
      </c>
      <c r="D592" s="39">
        <v>151295</v>
      </c>
      <c r="E592" s="39" t="s">
        <v>24</v>
      </c>
      <c r="F592" s="42">
        <v>0</v>
      </c>
      <c r="G592" s="41">
        <v>80416.88</v>
      </c>
      <c r="H592" s="53">
        <f t="shared" si="8"/>
        <v>333026705.69000751</v>
      </c>
      <c r="L592" s="24"/>
      <c r="M592" s="28"/>
    </row>
    <row r="593" spans="2:13" s="5" customFormat="1" ht="37.5" customHeight="1" x14ac:dyDescent="0.25">
      <c r="B593" s="38">
        <v>578</v>
      </c>
      <c r="C593" s="40">
        <v>44880</v>
      </c>
      <c r="D593" s="39">
        <v>151295</v>
      </c>
      <c r="E593" s="39" t="s">
        <v>24</v>
      </c>
      <c r="F593" s="42">
        <v>0</v>
      </c>
      <c r="G593" s="41">
        <v>846956.88</v>
      </c>
      <c r="H593" s="53">
        <f t="shared" si="8"/>
        <v>332179748.81000751</v>
      </c>
      <c r="L593" s="24"/>
      <c r="M593" s="28"/>
    </row>
    <row r="594" spans="2:13" s="5" customFormat="1" ht="37.5" customHeight="1" x14ac:dyDescent="0.25">
      <c r="B594" s="38">
        <v>579</v>
      </c>
      <c r="C594" s="40">
        <v>44880</v>
      </c>
      <c r="D594" s="39">
        <v>151296</v>
      </c>
      <c r="E594" s="39" t="s">
        <v>24</v>
      </c>
      <c r="F594" s="42">
        <v>0</v>
      </c>
      <c r="G594" s="41">
        <v>245816.83</v>
      </c>
      <c r="H594" s="53">
        <f t="shared" ref="H594:H657" si="9">H593+F594-G594</f>
        <v>331933931.98000753</v>
      </c>
      <c r="L594" s="24"/>
      <c r="M594" s="28"/>
    </row>
    <row r="595" spans="2:13" s="5" customFormat="1" ht="37.5" customHeight="1" x14ac:dyDescent="0.25">
      <c r="B595" s="38">
        <v>580</v>
      </c>
      <c r="C595" s="40">
        <v>44880</v>
      </c>
      <c r="D595" s="39">
        <v>151296</v>
      </c>
      <c r="E595" s="39" t="s">
        <v>24</v>
      </c>
      <c r="F595" s="42">
        <v>0</v>
      </c>
      <c r="G595" s="41">
        <v>2633672.25</v>
      </c>
      <c r="H595" s="53">
        <f t="shared" si="9"/>
        <v>329300259.73000753</v>
      </c>
      <c r="L595" s="24"/>
      <c r="M595" s="28"/>
    </row>
    <row r="596" spans="2:13" s="5" customFormat="1" ht="37.5" customHeight="1" x14ac:dyDescent="0.25">
      <c r="B596" s="38">
        <v>581</v>
      </c>
      <c r="C596" s="40">
        <v>44880</v>
      </c>
      <c r="D596" s="39">
        <v>151297</v>
      </c>
      <c r="E596" s="39" t="s">
        <v>24</v>
      </c>
      <c r="F596" s="42">
        <v>0</v>
      </c>
      <c r="G596" s="41">
        <v>99843.92</v>
      </c>
      <c r="H596" s="53">
        <f t="shared" si="9"/>
        <v>329200415.81000751</v>
      </c>
      <c r="L596" s="24"/>
      <c r="M596" s="28"/>
    </row>
    <row r="597" spans="2:13" s="5" customFormat="1" ht="37.5" customHeight="1" x14ac:dyDescent="0.25">
      <c r="B597" s="38">
        <v>582</v>
      </c>
      <c r="C597" s="40">
        <v>44880</v>
      </c>
      <c r="D597" s="39">
        <v>151297</v>
      </c>
      <c r="E597" s="39" t="s">
        <v>24</v>
      </c>
      <c r="F597" s="42">
        <v>0</v>
      </c>
      <c r="G597" s="41">
        <v>412398.8</v>
      </c>
      <c r="H597" s="53">
        <f t="shared" si="9"/>
        <v>328788017.0100075</v>
      </c>
      <c r="L597" s="24"/>
      <c r="M597" s="28"/>
    </row>
    <row r="598" spans="2:13" s="5" customFormat="1" ht="37.5" customHeight="1" x14ac:dyDescent="0.25">
      <c r="B598" s="38">
        <v>583</v>
      </c>
      <c r="C598" s="40">
        <v>44880</v>
      </c>
      <c r="D598" s="39">
        <v>151298</v>
      </c>
      <c r="E598" s="39" t="s">
        <v>24</v>
      </c>
      <c r="F598" s="42">
        <v>0</v>
      </c>
      <c r="G598" s="41">
        <v>206232.2</v>
      </c>
      <c r="H598" s="53">
        <f t="shared" si="9"/>
        <v>328581784.81000751</v>
      </c>
      <c r="L598" s="24"/>
      <c r="M598" s="28"/>
    </row>
    <row r="599" spans="2:13" s="5" customFormat="1" ht="37.5" customHeight="1" x14ac:dyDescent="0.25">
      <c r="B599" s="38">
        <v>584</v>
      </c>
      <c r="C599" s="40">
        <v>44880</v>
      </c>
      <c r="D599" s="39">
        <v>151298</v>
      </c>
      <c r="E599" s="39" t="s">
        <v>24</v>
      </c>
      <c r="F599" s="42">
        <v>0</v>
      </c>
      <c r="G599" s="41">
        <v>2103301.52</v>
      </c>
      <c r="H599" s="53">
        <f t="shared" si="9"/>
        <v>326478483.29000753</v>
      </c>
      <c r="L599" s="24"/>
      <c r="M599" s="28"/>
    </row>
    <row r="600" spans="2:13" s="5" customFormat="1" ht="37.5" customHeight="1" x14ac:dyDescent="0.25">
      <c r="B600" s="38">
        <v>585</v>
      </c>
      <c r="C600" s="40">
        <v>44880</v>
      </c>
      <c r="D600" s="39">
        <v>151299</v>
      </c>
      <c r="E600" s="39" t="s">
        <v>24</v>
      </c>
      <c r="F600" s="42">
        <v>0</v>
      </c>
      <c r="G600" s="41">
        <v>2505099.21</v>
      </c>
      <c r="H600" s="53">
        <f t="shared" si="9"/>
        <v>323973384.08000755</v>
      </c>
      <c r="L600" s="24"/>
      <c r="M600" s="28"/>
    </row>
    <row r="601" spans="2:13" s="5" customFormat="1" ht="37.5" customHeight="1" x14ac:dyDescent="0.25">
      <c r="B601" s="38">
        <v>586</v>
      </c>
      <c r="C601" s="40">
        <v>44880</v>
      </c>
      <c r="D601" s="39">
        <v>151300</v>
      </c>
      <c r="E601" s="39" t="s">
        <v>24</v>
      </c>
      <c r="F601" s="42">
        <v>0</v>
      </c>
      <c r="G601" s="41">
        <v>1935151.62</v>
      </c>
      <c r="H601" s="53">
        <f t="shared" si="9"/>
        <v>322038232.46000755</v>
      </c>
      <c r="L601" s="24"/>
      <c r="M601" s="28"/>
    </row>
    <row r="602" spans="2:13" s="5" customFormat="1" ht="37.5" customHeight="1" x14ac:dyDescent="0.25">
      <c r="B602" s="38">
        <v>587</v>
      </c>
      <c r="C602" s="40">
        <v>44880</v>
      </c>
      <c r="D602" s="39">
        <v>151309</v>
      </c>
      <c r="E602" s="39" t="s">
        <v>24</v>
      </c>
      <c r="F602" s="42">
        <v>0</v>
      </c>
      <c r="G602" s="41">
        <v>2731337.01</v>
      </c>
      <c r="H602" s="53">
        <f t="shared" si="9"/>
        <v>319306895.45000756</v>
      </c>
      <c r="L602" s="24"/>
      <c r="M602" s="28"/>
    </row>
    <row r="603" spans="2:13" s="5" customFormat="1" ht="37.5" customHeight="1" x14ac:dyDescent="0.25">
      <c r="B603" s="38">
        <v>588</v>
      </c>
      <c r="C603" s="40">
        <v>44880</v>
      </c>
      <c r="D603" s="39">
        <v>151308</v>
      </c>
      <c r="E603" s="39" t="s">
        <v>24</v>
      </c>
      <c r="F603" s="42">
        <v>0</v>
      </c>
      <c r="G603" s="41">
        <v>2254829.9300000002</v>
      </c>
      <c r="H603" s="53">
        <f t="shared" si="9"/>
        <v>317052065.52000755</v>
      </c>
      <c r="L603" s="24"/>
      <c r="M603" s="28"/>
    </row>
    <row r="604" spans="2:13" s="5" customFormat="1" ht="37.5" customHeight="1" x14ac:dyDescent="0.25">
      <c r="B604" s="38">
        <v>589</v>
      </c>
      <c r="C604" s="40">
        <v>44880</v>
      </c>
      <c r="D604" s="39">
        <v>151301</v>
      </c>
      <c r="E604" s="39" t="s">
        <v>24</v>
      </c>
      <c r="F604" s="42">
        <v>0</v>
      </c>
      <c r="G604" s="41">
        <v>2183651.29</v>
      </c>
      <c r="H604" s="53">
        <f t="shared" si="9"/>
        <v>314868414.23000753</v>
      </c>
      <c r="L604" s="24"/>
      <c r="M604" s="28"/>
    </row>
    <row r="605" spans="2:13" s="5" customFormat="1" ht="37.5" customHeight="1" x14ac:dyDescent="0.25">
      <c r="B605" s="38">
        <v>590</v>
      </c>
      <c r="C605" s="40">
        <v>44880</v>
      </c>
      <c r="D605" s="39">
        <v>151304</v>
      </c>
      <c r="E605" s="39" t="s">
        <v>24</v>
      </c>
      <c r="F605" s="42">
        <v>0</v>
      </c>
      <c r="G605" s="41">
        <v>2334242.2999999998</v>
      </c>
      <c r="H605" s="53">
        <f t="shared" si="9"/>
        <v>312534171.93000752</v>
      </c>
      <c r="L605" s="24"/>
      <c r="M605" s="28"/>
    </row>
    <row r="606" spans="2:13" s="5" customFormat="1" ht="37.5" customHeight="1" x14ac:dyDescent="0.25">
      <c r="B606" s="38">
        <v>591</v>
      </c>
      <c r="C606" s="40">
        <v>44880</v>
      </c>
      <c r="D606" s="39">
        <v>151302</v>
      </c>
      <c r="E606" s="39" t="s">
        <v>24</v>
      </c>
      <c r="F606" s="42">
        <v>0</v>
      </c>
      <c r="G606" s="41">
        <v>94955</v>
      </c>
      <c r="H606" s="53">
        <f t="shared" si="9"/>
        <v>312439216.93000752</v>
      </c>
      <c r="L606" s="24"/>
      <c r="M606" s="28"/>
    </row>
    <row r="607" spans="2:13" s="5" customFormat="1" ht="37.5" customHeight="1" x14ac:dyDescent="0.25">
      <c r="B607" s="38">
        <v>592</v>
      </c>
      <c r="C607" s="40">
        <v>44880</v>
      </c>
      <c r="D607" s="39">
        <v>151302</v>
      </c>
      <c r="E607" s="39" t="s">
        <v>24</v>
      </c>
      <c r="F607" s="42">
        <v>0</v>
      </c>
      <c r="G607" s="41">
        <v>1644452.89</v>
      </c>
      <c r="H607" s="53">
        <f t="shared" si="9"/>
        <v>310794764.04000753</v>
      </c>
      <c r="L607" s="24"/>
      <c r="M607" s="28"/>
    </row>
    <row r="608" spans="2:13" s="5" customFormat="1" ht="37.5" customHeight="1" x14ac:dyDescent="0.25">
      <c r="B608" s="38">
        <v>593</v>
      </c>
      <c r="C608" s="40">
        <v>44880</v>
      </c>
      <c r="D608" s="39">
        <v>151303</v>
      </c>
      <c r="E608" s="39" t="s">
        <v>24</v>
      </c>
      <c r="F608" s="42">
        <v>0</v>
      </c>
      <c r="G608" s="41">
        <v>2791465.02</v>
      </c>
      <c r="H608" s="53">
        <f t="shared" si="9"/>
        <v>308003299.02000755</v>
      </c>
      <c r="L608" s="24"/>
      <c r="M608" s="28"/>
    </row>
    <row r="609" spans="2:13" s="5" customFormat="1" ht="37.5" customHeight="1" x14ac:dyDescent="0.25">
      <c r="B609" s="38">
        <v>594</v>
      </c>
      <c r="C609" s="40">
        <v>44880</v>
      </c>
      <c r="D609" s="39">
        <v>151305</v>
      </c>
      <c r="E609" s="39" t="s">
        <v>24</v>
      </c>
      <c r="F609" s="42">
        <v>0</v>
      </c>
      <c r="G609" s="41">
        <v>39013.35</v>
      </c>
      <c r="H609" s="53">
        <f t="shared" si="9"/>
        <v>307964285.67000753</v>
      </c>
      <c r="L609" s="24"/>
      <c r="M609" s="28"/>
    </row>
    <row r="610" spans="2:13" s="5" customFormat="1" ht="37.5" customHeight="1" x14ac:dyDescent="0.25">
      <c r="B610" s="38">
        <v>595</v>
      </c>
      <c r="C610" s="40">
        <v>44880</v>
      </c>
      <c r="D610" s="39">
        <v>151305</v>
      </c>
      <c r="E610" s="39" t="s">
        <v>24</v>
      </c>
      <c r="F610" s="42">
        <v>0</v>
      </c>
      <c r="G610" s="41">
        <v>881701.77</v>
      </c>
      <c r="H610" s="53">
        <f t="shared" si="9"/>
        <v>307082583.90000755</v>
      </c>
      <c r="L610" s="24"/>
      <c r="M610" s="28"/>
    </row>
    <row r="611" spans="2:13" s="5" customFormat="1" ht="37.5" customHeight="1" x14ac:dyDescent="0.25">
      <c r="B611" s="38">
        <v>596</v>
      </c>
      <c r="C611" s="40">
        <v>44880</v>
      </c>
      <c r="D611" s="39">
        <v>151306</v>
      </c>
      <c r="E611" s="39" t="s">
        <v>24</v>
      </c>
      <c r="F611" s="42">
        <v>0</v>
      </c>
      <c r="G611" s="41">
        <v>2302958.64</v>
      </c>
      <c r="H611" s="53">
        <f t="shared" si="9"/>
        <v>304779625.26000756</v>
      </c>
      <c r="L611" s="24"/>
      <c r="M611" s="28"/>
    </row>
    <row r="612" spans="2:13" s="5" customFormat="1" ht="37.5" customHeight="1" x14ac:dyDescent="0.25">
      <c r="B612" s="38">
        <v>597</v>
      </c>
      <c r="C612" s="40">
        <v>44880</v>
      </c>
      <c r="D612" s="39">
        <v>151307</v>
      </c>
      <c r="E612" s="39" t="s">
        <v>24</v>
      </c>
      <c r="F612" s="42">
        <v>0</v>
      </c>
      <c r="G612" s="41">
        <v>2339511.66</v>
      </c>
      <c r="H612" s="53">
        <f t="shared" si="9"/>
        <v>302440113.60000753</v>
      </c>
      <c r="L612" s="24"/>
      <c r="M612" s="28"/>
    </row>
    <row r="613" spans="2:13" s="5" customFormat="1" ht="37.5" customHeight="1" x14ac:dyDescent="0.25">
      <c r="B613" s="38">
        <v>598</v>
      </c>
      <c r="C613" s="40">
        <v>44880</v>
      </c>
      <c r="D613" s="39">
        <v>151310</v>
      </c>
      <c r="E613" s="39" t="s">
        <v>24</v>
      </c>
      <c r="F613" s="42">
        <v>0</v>
      </c>
      <c r="G613" s="41">
        <v>1903490.37</v>
      </c>
      <c r="H613" s="53">
        <f t="shared" si="9"/>
        <v>300536623.23000753</v>
      </c>
      <c r="L613" s="24"/>
      <c r="M613" s="28"/>
    </row>
    <row r="614" spans="2:13" s="5" customFormat="1" ht="37.5" customHeight="1" x14ac:dyDescent="0.25">
      <c r="B614" s="38">
        <v>599</v>
      </c>
      <c r="C614" s="40">
        <v>44880</v>
      </c>
      <c r="D614" s="39">
        <v>151311</v>
      </c>
      <c r="E614" s="39" t="s">
        <v>24</v>
      </c>
      <c r="F614" s="42">
        <v>0</v>
      </c>
      <c r="G614" s="41">
        <v>707.55</v>
      </c>
      <c r="H614" s="53">
        <f t="shared" si="9"/>
        <v>300535915.68000752</v>
      </c>
      <c r="L614" s="24"/>
      <c r="M614" s="28"/>
    </row>
    <row r="615" spans="2:13" s="5" customFormat="1" ht="37.5" customHeight="1" x14ac:dyDescent="0.25">
      <c r="B615" s="38">
        <v>600</v>
      </c>
      <c r="C615" s="40">
        <v>44880</v>
      </c>
      <c r="D615" s="39">
        <v>151311</v>
      </c>
      <c r="E615" s="39" t="s">
        <v>24</v>
      </c>
      <c r="F615" s="42">
        <v>0</v>
      </c>
      <c r="G615" s="41">
        <v>15990.64</v>
      </c>
      <c r="H615" s="53">
        <f t="shared" si="9"/>
        <v>300519925.04000753</v>
      </c>
      <c r="L615" s="24"/>
      <c r="M615" s="28"/>
    </row>
    <row r="616" spans="2:13" s="5" customFormat="1" ht="37.5" customHeight="1" x14ac:dyDescent="0.25">
      <c r="B616" s="38">
        <v>601</v>
      </c>
      <c r="C616" s="40">
        <v>44880</v>
      </c>
      <c r="D616" s="39">
        <v>151312</v>
      </c>
      <c r="E616" s="39" t="s">
        <v>24</v>
      </c>
      <c r="F616" s="42">
        <v>0</v>
      </c>
      <c r="G616" s="41">
        <v>3181747.13</v>
      </c>
      <c r="H616" s="53">
        <f t="shared" si="9"/>
        <v>297338177.91000754</v>
      </c>
      <c r="L616" s="24"/>
      <c r="M616" s="28"/>
    </row>
    <row r="617" spans="2:13" s="5" customFormat="1" ht="37.5" customHeight="1" x14ac:dyDescent="0.25">
      <c r="B617" s="38">
        <v>602</v>
      </c>
      <c r="C617" s="40">
        <v>44880</v>
      </c>
      <c r="D617" s="39">
        <v>151313</v>
      </c>
      <c r="E617" s="39" t="s">
        <v>24</v>
      </c>
      <c r="F617" s="42">
        <v>0</v>
      </c>
      <c r="G617" s="41">
        <v>2396809.62</v>
      </c>
      <c r="H617" s="53">
        <f t="shared" si="9"/>
        <v>294941368.29000753</v>
      </c>
      <c r="L617" s="24"/>
      <c r="M617" s="28"/>
    </row>
    <row r="618" spans="2:13" s="5" customFormat="1" ht="37.5" customHeight="1" x14ac:dyDescent="0.25">
      <c r="B618" s="38">
        <v>603</v>
      </c>
      <c r="C618" s="40">
        <v>44880</v>
      </c>
      <c r="D618" s="39">
        <v>151314</v>
      </c>
      <c r="E618" s="39" t="s">
        <v>24</v>
      </c>
      <c r="F618" s="42">
        <v>0</v>
      </c>
      <c r="G618" s="41">
        <v>2187449.7400000002</v>
      </c>
      <c r="H618" s="53">
        <f t="shared" si="9"/>
        <v>292753918.55000752</v>
      </c>
      <c r="L618" s="24"/>
      <c r="M618" s="28"/>
    </row>
    <row r="619" spans="2:13" s="5" customFormat="1" ht="37.5" customHeight="1" x14ac:dyDescent="0.25">
      <c r="B619" s="38">
        <v>604</v>
      </c>
      <c r="C619" s="40">
        <v>44880</v>
      </c>
      <c r="D619" s="39">
        <v>151315</v>
      </c>
      <c r="E619" s="39" t="s">
        <v>24</v>
      </c>
      <c r="F619" s="42">
        <v>0</v>
      </c>
      <c r="G619" s="41">
        <v>1922741.85</v>
      </c>
      <c r="H619" s="53">
        <f t="shared" si="9"/>
        <v>290831176.7000075</v>
      </c>
      <c r="L619" s="24"/>
      <c r="M619" s="28"/>
    </row>
    <row r="620" spans="2:13" s="5" customFormat="1" ht="37.5" customHeight="1" x14ac:dyDescent="0.25">
      <c r="B620" s="38">
        <v>605</v>
      </c>
      <c r="C620" s="40">
        <v>44880</v>
      </c>
      <c r="D620" s="39">
        <v>151316</v>
      </c>
      <c r="E620" s="39" t="s">
        <v>24</v>
      </c>
      <c r="F620" s="42">
        <v>0</v>
      </c>
      <c r="G620" s="41">
        <v>2086379.46</v>
      </c>
      <c r="H620" s="53">
        <f t="shared" si="9"/>
        <v>288744797.24000752</v>
      </c>
      <c r="L620" s="24"/>
      <c r="M620" s="28"/>
    </row>
    <row r="621" spans="2:13" s="5" customFormat="1" ht="37.5" customHeight="1" x14ac:dyDescent="0.25">
      <c r="B621" s="38">
        <v>606</v>
      </c>
      <c r="C621" s="40">
        <v>44880</v>
      </c>
      <c r="D621" s="39">
        <v>151317</v>
      </c>
      <c r="E621" s="39" t="s">
        <v>24</v>
      </c>
      <c r="F621" s="42">
        <v>0</v>
      </c>
      <c r="G621" s="41">
        <v>27953.58</v>
      </c>
      <c r="H621" s="53">
        <f t="shared" si="9"/>
        <v>288716843.66000754</v>
      </c>
      <c r="L621" s="24"/>
      <c r="M621" s="28"/>
    </row>
    <row r="622" spans="2:13" s="5" customFormat="1" ht="37.5" customHeight="1" x14ac:dyDescent="0.25">
      <c r="B622" s="38">
        <v>607</v>
      </c>
      <c r="C622" s="40">
        <v>44880</v>
      </c>
      <c r="D622" s="39">
        <v>151317</v>
      </c>
      <c r="E622" s="39" t="s">
        <v>24</v>
      </c>
      <c r="F622" s="42">
        <v>0</v>
      </c>
      <c r="G622" s="41">
        <v>577485.92000000004</v>
      </c>
      <c r="H622" s="53">
        <f t="shared" si="9"/>
        <v>288139357.74000752</v>
      </c>
      <c r="L622" s="24"/>
      <c r="M622" s="28"/>
    </row>
    <row r="623" spans="2:13" s="5" customFormat="1" ht="37.5" customHeight="1" x14ac:dyDescent="0.25">
      <c r="B623" s="38">
        <v>608</v>
      </c>
      <c r="C623" s="40">
        <v>44880</v>
      </c>
      <c r="D623" s="39">
        <v>151318</v>
      </c>
      <c r="E623" s="39" t="s">
        <v>24</v>
      </c>
      <c r="F623" s="42">
        <v>0</v>
      </c>
      <c r="G623" s="41">
        <v>5231.2700000000004</v>
      </c>
      <c r="H623" s="53">
        <f t="shared" si="9"/>
        <v>288134126.47000754</v>
      </c>
      <c r="L623" s="24"/>
      <c r="M623" s="28"/>
    </row>
    <row r="624" spans="2:13" s="5" customFormat="1" ht="37.5" customHeight="1" x14ac:dyDescent="0.25">
      <c r="B624" s="38">
        <v>609</v>
      </c>
      <c r="C624" s="40">
        <v>44880</v>
      </c>
      <c r="D624" s="39">
        <v>151318</v>
      </c>
      <c r="E624" s="39" t="s">
        <v>24</v>
      </c>
      <c r="F624" s="42">
        <v>0</v>
      </c>
      <c r="G624" s="41">
        <v>105079.13</v>
      </c>
      <c r="H624" s="53">
        <f t="shared" si="9"/>
        <v>288029047.34000754</v>
      </c>
      <c r="L624" s="24"/>
      <c r="M624" s="28"/>
    </row>
    <row r="625" spans="2:13" s="5" customFormat="1" ht="37.5" customHeight="1" x14ac:dyDescent="0.25">
      <c r="B625" s="38">
        <v>610</v>
      </c>
      <c r="C625" s="40">
        <v>44880</v>
      </c>
      <c r="D625" s="39">
        <v>151319</v>
      </c>
      <c r="E625" s="39" t="s">
        <v>24</v>
      </c>
      <c r="F625" s="42">
        <v>0</v>
      </c>
      <c r="G625" s="41">
        <v>6059.82</v>
      </c>
      <c r="H625" s="53">
        <f t="shared" si="9"/>
        <v>288022987.52000755</v>
      </c>
      <c r="L625" s="24"/>
      <c r="M625" s="28"/>
    </row>
    <row r="626" spans="2:13" s="5" customFormat="1" ht="37.5" customHeight="1" x14ac:dyDescent="0.25">
      <c r="B626" s="38">
        <v>611</v>
      </c>
      <c r="C626" s="40">
        <v>44880</v>
      </c>
      <c r="D626" s="39">
        <v>151319</v>
      </c>
      <c r="E626" s="39" t="s">
        <v>24</v>
      </c>
      <c r="F626" s="42">
        <v>0</v>
      </c>
      <c r="G626" s="41">
        <v>121283.44</v>
      </c>
      <c r="H626" s="53">
        <f t="shared" si="9"/>
        <v>287901704.08000755</v>
      </c>
      <c r="L626" s="24"/>
      <c r="M626" s="28"/>
    </row>
    <row r="627" spans="2:13" s="5" customFormat="1" ht="37.5" customHeight="1" x14ac:dyDescent="0.25">
      <c r="B627" s="38">
        <v>612</v>
      </c>
      <c r="C627" s="40">
        <v>44880</v>
      </c>
      <c r="D627" s="39">
        <v>151320</v>
      </c>
      <c r="E627" s="39" t="s">
        <v>24</v>
      </c>
      <c r="F627" s="42">
        <v>0</v>
      </c>
      <c r="G627" s="41">
        <v>16194.83</v>
      </c>
      <c r="H627" s="53">
        <f t="shared" si="9"/>
        <v>287885509.25000757</v>
      </c>
      <c r="L627" s="24"/>
      <c r="M627" s="28"/>
    </row>
    <row r="628" spans="2:13" s="5" customFormat="1" ht="37.5" customHeight="1" x14ac:dyDescent="0.25">
      <c r="B628" s="38">
        <v>613</v>
      </c>
      <c r="C628" s="40">
        <v>44880</v>
      </c>
      <c r="D628" s="39">
        <v>151320</v>
      </c>
      <c r="E628" s="39" t="s">
        <v>24</v>
      </c>
      <c r="F628" s="42">
        <v>0</v>
      </c>
      <c r="G628" s="41">
        <v>231232.92</v>
      </c>
      <c r="H628" s="53">
        <f t="shared" si="9"/>
        <v>287654276.33000755</v>
      </c>
      <c r="L628" s="24"/>
      <c r="M628" s="28"/>
    </row>
    <row r="629" spans="2:13" s="5" customFormat="1" ht="37.5" customHeight="1" x14ac:dyDescent="0.25">
      <c r="B629" s="38">
        <v>614</v>
      </c>
      <c r="C629" s="40">
        <v>44880</v>
      </c>
      <c r="D629" s="39">
        <v>151321</v>
      </c>
      <c r="E629" s="39" t="s">
        <v>24</v>
      </c>
      <c r="F629" s="42">
        <v>0</v>
      </c>
      <c r="G629" s="41">
        <v>40236.18</v>
      </c>
      <c r="H629" s="53">
        <f t="shared" si="9"/>
        <v>287614040.15000755</v>
      </c>
      <c r="L629" s="24"/>
      <c r="M629" s="28"/>
    </row>
    <row r="630" spans="2:13" s="5" customFormat="1" ht="37.5" customHeight="1" x14ac:dyDescent="0.25">
      <c r="B630" s="38">
        <v>615</v>
      </c>
      <c r="C630" s="40">
        <v>44880</v>
      </c>
      <c r="D630" s="39">
        <v>151321</v>
      </c>
      <c r="E630" s="39" t="s">
        <v>24</v>
      </c>
      <c r="F630" s="42">
        <v>0</v>
      </c>
      <c r="G630" s="41">
        <v>635283.46</v>
      </c>
      <c r="H630" s="53">
        <f t="shared" si="9"/>
        <v>286978756.69000757</v>
      </c>
      <c r="L630" s="24"/>
      <c r="M630" s="28"/>
    </row>
    <row r="631" spans="2:13" s="5" customFormat="1" ht="37.5" customHeight="1" x14ac:dyDescent="0.25">
      <c r="B631" s="38">
        <v>616</v>
      </c>
      <c r="C631" s="40">
        <v>44880</v>
      </c>
      <c r="D631" s="39">
        <v>151322</v>
      </c>
      <c r="E631" s="39" t="s">
        <v>24</v>
      </c>
      <c r="F631" s="42">
        <v>0</v>
      </c>
      <c r="G631" s="41">
        <v>20595.43</v>
      </c>
      <c r="H631" s="53">
        <f t="shared" si="9"/>
        <v>286958161.26000756</v>
      </c>
      <c r="L631" s="24"/>
      <c r="M631" s="28"/>
    </row>
    <row r="632" spans="2:13" s="5" customFormat="1" ht="37.5" customHeight="1" x14ac:dyDescent="0.25">
      <c r="B632" s="38">
        <v>617</v>
      </c>
      <c r="C632" s="40">
        <v>44880</v>
      </c>
      <c r="D632" s="39">
        <v>151322</v>
      </c>
      <c r="E632" s="39" t="s">
        <v>24</v>
      </c>
      <c r="F632" s="42">
        <v>0</v>
      </c>
      <c r="G632" s="41">
        <v>193162.31</v>
      </c>
      <c r="H632" s="53">
        <f t="shared" si="9"/>
        <v>286764998.95000756</v>
      </c>
      <c r="L632" s="24"/>
      <c r="M632" s="28"/>
    </row>
    <row r="633" spans="2:13" s="5" customFormat="1" ht="37.5" customHeight="1" x14ac:dyDescent="0.25">
      <c r="B633" s="38">
        <v>618</v>
      </c>
      <c r="C633" s="40">
        <v>44880</v>
      </c>
      <c r="D633" s="39">
        <v>151323</v>
      </c>
      <c r="E633" s="39" t="s">
        <v>24</v>
      </c>
      <c r="F633" s="42">
        <v>0</v>
      </c>
      <c r="G633" s="41">
        <v>42778.37</v>
      </c>
      <c r="H633" s="53">
        <f t="shared" si="9"/>
        <v>286722220.58000755</v>
      </c>
      <c r="L633" s="24"/>
      <c r="M633" s="28"/>
    </row>
    <row r="634" spans="2:13" s="5" customFormat="1" ht="37.5" customHeight="1" x14ac:dyDescent="0.25">
      <c r="B634" s="38">
        <v>619</v>
      </c>
      <c r="C634" s="40">
        <v>44880</v>
      </c>
      <c r="D634" s="39">
        <v>151323</v>
      </c>
      <c r="E634" s="39" t="s">
        <v>24</v>
      </c>
      <c r="F634" s="42">
        <v>0</v>
      </c>
      <c r="G634" s="41">
        <v>855669.31</v>
      </c>
      <c r="H634" s="53">
        <f t="shared" si="9"/>
        <v>285866551.27000755</v>
      </c>
      <c r="L634" s="24"/>
      <c r="M634" s="28"/>
    </row>
    <row r="635" spans="2:13" s="5" customFormat="1" ht="37.5" customHeight="1" x14ac:dyDescent="0.25">
      <c r="B635" s="38">
        <v>620</v>
      </c>
      <c r="C635" s="40">
        <v>44880</v>
      </c>
      <c r="D635" s="39">
        <v>151324</v>
      </c>
      <c r="E635" s="39" t="s">
        <v>24</v>
      </c>
      <c r="F635" s="42">
        <v>0</v>
      </c>
      <c r="G635" s="41">
        <v>171068.25</v>
      </c>
      <c r="H635" s="53">
        <f t="shared" si="9"/>
        <v>285695483.02000755</v>
      </c>
      <c r="L635" s="24"/>
      <c r="M635" s="28"/>
    </row>
    <row r="636" spans="2:13" s="5" customFormat="1" ht="37.5" customHeight="1" x14ac:dyDescent="0.25">
      <c r="B636" s="38">
        <v>621</v>
      </c>
      <c r="C636" s="40">
        <v>44880</v>
      </c>
      <c r="D636" s="39">
        <v>151324</v>
      </c>
      <c r="E636" s="39" t="s">
        <v>24</v>
      </c>
      <c r="F636" s="42">
        <v>0</v>
      </c>
      <c r="G636" s="41">
        <v>562327.35</v>
      </c>
      <c r="H636" s="53">
        <f t="shared" si="9"/>
        <v>285133155.67000753</v>
      </c>
      <c r="L636" s="24"/>
      <c r="M636" s="28"/>
    </row>
    <row r="637" spans="2:13" s="5" customFormat="1" ht="37.5" customHeight="1" x14ac:dyDescent="0.25">
      <c r="B637" s="38">
        <v>622</v>
      </c>
      <c r="C637" s="40">
        <v>44880</v>
      </c>
      <c r="D637" s="39">
        <v>151325</v>
      </c>
      <c r="E637" s="39" t="s">
        <v>24</v>
      </c>
      <c r="F637" s="42">
        <v>0</v>
      </c>
      <c r="G637" s="41">
        <v>2875690.26</v>
      </c>
      <c r="H637" s="53">
        <f t="shared" si="9"/>
        <v>282257465.41000754</v>
      </c>
      <c r="L637" s="24"/>
      <c r="M637" s="28"/>
    </row>
    <row r="638" spans="2:13" s="5" customFormat="1" ht="37.5" customHeight="1" x14ac:dyDescent="0.25">
      <c r="B638" s="38">
        <v>623</v>
      </c>
      <c r="C638" s="40">
        <v>44880</v>
      </c>
      <c r="D638" s="39">
        <v>151326</v>
      </c>
      <c r="E638" s="39" t="s">
        <v>24</v>
      </c>
      <c r="F638" s="42">
        <v>0</v>
      </c>
      <c r="G638" s="41">
        <v>222304.66</v>
      </c>
      <c r="H638" s="53">
        <f t="shared" si="9"/>
        <v>282035160.75000751</v>
      </c>
      <c r="L638" s="24"/>
      <c r="M638" s="28"/>
    </row>
    <row r="639" spans="2:13" s="5" customFormat="1" ht="37.5" customHeight="1" x14ac:dyDescent="0.25">
      <c r="B639" s="38">
        <v>624</v>
      </c>
      <c r="C639" s="40">
        <v>44880</v>
      </c>
      <c r="D639" s="39">
        <v>151326</v>
      </c>
      <c r="E639" s="39" t="s">
        <v>24</v>
      </c>
      <c r="F639" s="42">
        <v>0</v>
      </c>
      <c r="G639" s="41">
        <v>918214.9</v>
      </c>
      <c r="H639" s="53">
        <f t="shared" si="9"/>
        <v>281116945.85000753</v>
      </c>
      <c r="L639" s="24"/>
      <c r="M639" s="28"/>
    </row>
    <row r="640" spans="2:13" s="5" customFormat="1" ht="37.5" customHeight="1" x14ac:dyDescent="0.25">
      <c r="B640" s="38">
        <v>625</v>
      </c>
      <c r="C640" s="40">
        <v>44880</v>
      </c>
      <c r="D640" s="39">
        <v>151327</v>
      </c>
      <c r="E640" s="39" t="s">
        <v>24</v>
      </c>
      <c r="F640" s="42">
        <v>0</v>
      </c>
      <c r="G640" s="41">
        <v>56492.49</v>
      </c>
      <c r="H640" s="53">
        <f t="shared" si="9"/>
        <v>281060453.36000752</v>
      </c>
      <c r="L640" s="24"/>
      <c r="M640" s="28"/>
    </row>
    <row r="641" spans="2:13" s="5" customFormat="1" ht="37.5" customHeight="1" x14ac:dyDescent="0.25">
      <c r="B641" s="38">
        <v>626</v>
      </c>
      <c r="C641" s="40">
        <v>44880</v>
      </c>
      <c r="D641" s="39">
        <v>151327</v>
      </c>
      <c r="E641" s="39" t="s">
        <v>24</v>
      </c>
      <c r="F641" s="42">
        <v>0</v>
      </c>
      <c r="G641" s="41">
        <v>369996.75</v>
      </c>
      <c r="H641" s="53">
        <f t="shared" si="9"/>
        <v>280690456.61000752</v>
      </c>
      <c r="L641" s="24"/>
      <c r="M641" s="28"/>
    </row>
    <row r="642" spans="2:13" s="5" customFormat="1" ht="37.5" customHeight="1" x14ac:dyDescent="0.25">
      <c r="B642" s="38">
        <v>627</v>
      </c>
      <c r="C642" s="40">
        <v>44880</v>
      </c>
      <c r="D642" s="39">
        <v>151328</v>
      </c>
      <c r="E642" s="39" t="s">
        <v>24</v>
      </c>
      <c r="F642" s="42">
        <v>0</v>
      </c>
      <c r="G642" s="41">
        <v>564773.51</v>
      </c>
      <c r="H642" s="53">
        <f t="shared" si="9"/>
        <v>280125683.10000753</v>
      </c>
      <c r="L642" s="24"/>
      <c r="M642" s="28"/>
    </row>
    <row r="643" spans="2:13" s="5" customFormat="1" ht="37.5" customHeight="1" x14ac:dyDescent="0.25">
      <c r="B643" s="38">
        <v>628</v>
      </c>
      <c r="C643" s="40">
        <v>44880</v>
      </c>
      <c r="D643" s="39">
        <v>151328</v>
      </c>
      <c r="E643" s="39" t="s">
        <v>24</v>
      </c>
      <c r="F643" s="42">
        <v>0</v>
      </c>
      <c r="G643" s="41">
        <v>1542267.25</v>
      </c>
      <c r="H643" s="53">
        <f t="shared" si="9"/>
        <v>278583415.85000753</v>
      </c>
      <c r="L643" s="24"/>
      <c r="M643" s="28"/>
    </row>
    <row r="644" spans="2:13" s="5" customFormat="1" ht="37.5" customHeight="1" x14ac:dyDescent="0.25">
      <c r="B644" s="38">
        <v>629</v>
      </c>
      <c r="C644" s="40">
        <v>44880</v>
      </c>
      <c r="D644" s="39">
        <v>151332</v>
      </c>
      <c r="E644" s="39" t="s">
        <v>24</v>
      </c>
      <c r="F644" s="42">
        <v>0</v>
      </c>
      <c r="G644" s="41">
        <v>41747.75</v>
      </c>
      <c r="H644" s="53">
        <f t="shared" si="9"/>
        <v>278541668.10000753</v>
      </c>
      <c r="L644" s="24"/>
      <c r="M644" s="28"/>
    </row>
    <row r="645" spans="2:13" s="5" customFormat="1" ht="37.5" customHeight="1" x14ac:dyDescent="0.25">
      <c r="B645" s="38">
        <v>630</v>
      </c>
      <c r="C645" s="40">
        <v>44880</v>
      </c>
      <c r="D645" s="39">
        <v>151332</v>
      </c>
      <c r="E645" s="39" t="s">
        <v>24</v>
      </c>
      <c r="F645" s="42">
        <v>0</v>
      </c>
      <c r="G645" s="41">
        <v>683793.56</v>
      </c>
      <c r="H645" s="53">
        <f t="shared" si="9"/>
        <v>277857874.54000753</v>
      </c>
      <c r="L645" s="24"/>
      <c r="M645" s="28"/>
    </row>
    <row r="646" spans="2:13" s="5" customFormat="1" ht="37.5" customHeight="1" x14ac:dyDescent="0.25">
      <c r="B646" s="38">
        <v>631</v>
      </c>
      <c r="C646" s="40">
        <v>44880</v>
      </c>
      <c r="D646" s="39">
        <v>151329</v>
      </c>
      <c r="E646" s="39" t="s">
        <v>24</v>
      </c>
      <c r="F646" s="42">
        <v>0</v>
      </c>
      <c r="G646" s="41">
        <v>2206701.23</v>
      </c>
      <c r="H646" s="53">
        <f t="shared" si="9"/>
        <v>275651173.31000751</v>
      </c>
      <c r="L646" s="24"/>
      <c r="M646" s="28"/>
    </row>
    <row r="647" spans="2:13" s="5" customFormat="1" ht="37.5" customHeight="1" x14ac:dyDescent="0.25">
      <c r="B647" s="38">
        <v>632</v>
      </c>
      <c r="C647" s="40">
        <v>44880</v>
      </c>
      <c r="D647" s="39">
        <v>151330</v>
      </c>
      <c r="E647" s="39" t="s">
        <v>24</v>
      </c>
      <c r="F647" s="42">
        <v>0</v>
      </c>
      <c r="G647" s="41">
        <v>127440.5</v>
      </c>
      <c r="H647" s="53">
        <f t="shared" si="9"/>
        <v>275523732.81000751</v>
      </c>
      <c r="L647" s="24"/>
      <c r="M647" s="28"/>
    </row>
    <row r="648" spans="2:13" s="5" customFormat="1" ht="37.5" customHeight="1" x14ac:dyDescent="0.25">
      <c r="B648" s="38">
        <v>633</v>
      </c>
      <c r="C648" s="40">
        <v>44880</v>
      </c>
      <c r="D648" s="39">
        <v>151330</v>
      </c>
      <c r="E648" s="39" t="s">
        <v>24</v>
      </c>
      <c r="F648" s="42">
        <v>0</v>
      </c>
      <c r="G648" s="41">
        <v>2467681.7200000002</v>
      </c>
      <c r="H648" s="53">
        <f t="shared" si="9"/>
        <v>273056051.09000748</v>
      </c>
      <c r="L648" s="24"/>
      <c r="M648" s="28"/>
    </row>
    <row r="649" spans="2:13" s="5" customFormat="1" ht="37.5" customHeight="1" x14ac:dyDescent="0.25">
      <c r="B649" s="38">
        <v>634</v>
      </c>
      <c r="C649" s="40">
        <v>44880</v>
      </c>
      <c r="D649" s="39">
        <v>151331</v>
      </c>
      <c r="E649" s="39" t="s">
        <v>24</v>
      </c>
      <c r="F649" s="42">
        <v>0</v>
      </c>
      <c r="G649" s="41">
        <v>20805</v>
      </c>
      <c r="H649" s="53">
        <f t="shared" si="9"/>
        <v>273035246.09000748</v>
      </c>
      <c r="L649" s="24"/>
      <c r="M649" s="28"/>
    </row>
    <row r="650" spans="2:13" s="5" customFormat="1" ht="37.5" customHeight="1" x14ac:dyDescent="0.25">
      <c r="B650" s="38">
        <v>635</v>
      </c>
      <c r="C650" s="40">
        <v>44880</v>
      </c>
      <c r="D650" s="39">
        <v>151331</v>
      </c>
      <c r="E650" s="39" t="s">
        <v>24</v>
      </c>
      <c r="F650" s="42">
        <v>0</v>
      </c>
      <c r="G650" s="41">
        <v>470193</v>
      </c>
      <c r="H650" s="53">
        <f t="shared" si="9"/>
        <v>272565053.09000748</v>
      </c>
      <c r="L650" s="24"/>
      <c r="M650" s="28"/>
    </row>
    <row r="651" spans="2:13" s="5" customFormat="1" ht="37.5" customHeight="1" x14ac:dyDescent="0.25">
      <c r="B651" s="38">
        <v>636</v>
      </c>
      <c r="C651" s="40">
        <v>44880</v>
      </c>
      <c r="D651" s="39">
        <v>151333</v>
      </c>
      <c r="E651" s="39" t="s">
        <v>24</v>
      </c>
      <c r="F651" s="42">
        <v>0</v>
      </c>
      <c r="G651" s="41">
        <v>2801637.42</v>
      </c>
      <c r="H651" s="53">
        <f t="shared" si="9"/>
        <v>269763415.67000747</v>
      </c>
      <c r="L651" s="24"/>
      <c r="M651" s="28"/>
    </row>
    <row r="652" spans="2:13" s="5" customFormat="1" ht="37.5" customHeight="1" x14ac:dyDescent="0.25">
      <c r="B652" s="38">
        <v>637</v>
      </c>
      <c r="C652" s="40">
        <v>44880</v>
      </c>
      <c r="D652" s="39">
        <v>151334</v>
      </c>
      <c r="E652" s="39" t="s">
        <v>24</v>
      </c>
      <c r="F652" s="42">
        <v>0</v>
      </c>
      <c r="G652" s="41">
        <v>2353493.7799999998</v>
      </c>
      <c r="H652" s="53">
        <f t="shared" si="9"/>
        <v>267409921.89000747</v>
      </c>
      <c r="L652" s="24"/>
      <c r="M652" s="28"/>
    </row>
    <row r="653" spans="2:13" s="5" customFormat="1" ht="37.5" customHeight="1" x14ac:dyDescent="0.25">
      <c r="B653" s="38">
        <v>638</v>
      </c>
      <c r="C653" s="40">
        <v>44880</v>
      </c>
      <c r="D653" s="39">
        <v>151335</v>
      </c>
      <c r="E653" s="39" t="s">
        <v>24</v>
      </c>
      <c r="F653" s="42">
        <v>0</v>
      </c>
      <c r="G653" s="41">
        <v>2293780.4700000002</v>
      </c>
      <c r="H653" s="53">
        <f t="shared" si="9"/>
        <v>265116141.42000747</v>
      </c>
      <c r="L653" s="24"/>
      <c r="M653" s="28"/>
    </row>
    <row r="654" spans="2:13" s="5" customFormat="1" ht="37.5" customHeight="1" x14ac:dyDescent="0.25">
      <c r="B654" s="38">
        <v>639</v>
      </c>
      <c r="C654" s="40">
        <v>44880</v>
      </c>
      <c r="D654" s="39">
        <v>151336</v>
      </c>
      <c r="E654" s="39" t="s">
        <v>24</v>
      </c>
      <c r="F654" s="42">
        <v>0</v>
      </c>
      <c r="G654" s="41">
        <v>2187449.7400000002</v>
      </c>
      <c r="H654" s="53">
        <f t="shared" si="9"/>
        <v>262928691.68000746</v>
      </c>
      <c r="L654" s="24"/>
      <c r="M654" s="28"/>
    </row>
    <row r="655" spans="2:13" s="5" customFormat="1" ht="37.5" customHeight="1" x14ac:dyDescent="0.25">
      <c r="B655" s="38">
        <v>640</v>
      </c>
      <c r="C655" s="40">
        <v>44880</v>
      </c>
      <c r="D655" s="39">
        <v>151337</v>
      </c>
      <c r="E655" s="39" t="s">
        <v>24</v>
      </c>
      <c r="F655" s="42">
        <v>0</v>
      </c>
      <c r="G655" s="41">
        <v>5275.75</v>
      </c>
      <c r="H655" s="53">
        <f t="shared" si="9"/>
        <v>262923415.93000746</v>
      </c>
      <c r="L655" s="24"/>
      <c r="M655" s="28"/>
    </row>
    <row r="656" spans="2:13" s="5" customFormat="1" ht="37.5" customHeight="1" x14ac:dyDescent="0.25">
      <c r="B656" s="38">
        <v>641</v>
      </c>
      <c r="C656" s="40">
        <v>44880</v>
      </c>
      <c r="D656" s="39">
        <v>151337</v>
      </c>
      <c r="E656" s="39" t="s">
        <v>24</v>
      </c>
      <c r="F656" s="42">
        <v>0</v>
      </c>
      <c r="G656" s="41">
        <v>119231.95</v>
      </c>
      <c r="H656" s="53">
        <f t="shared" si="9"/>
        <v>262804183.98000747</v>
      </c>
      <c r="L656" s="24"/>
      <c r="M656" s="28"/>
    </row>
    <row r="657" spans="2:13" s="5" customFormat="1" ht="37.5" customHeight="1" x14ac:dyDescent="0.25">
      <c r="B657" s="38">
        <v>642</v>
      </c>
      <c r="C657" s="40">
        <v>44880</v>
      </c>
      <c r="D657" s="39">
        <v>151338</v>
      </c>
      <c r="E657" s="39" t="s">
        <v>24</v>
      </c>
      <c r="F657" s="42">
        <v>0</v>
      </c>
      <c r="G657" s="41">
        <v>197056.18</v>
      </c>
      <c r="H657" s="53">
        <f t="shared" si="9"/>
        <v>262607127.80000746</v>
      </c>
      <c r="L657" s="24"/>
      <c r="M657" s="28"/>
    </row>
    <row r="658" spans="2:13" s="5" customFormat="1" ht="37.5" customHeight="1" x14ac:dyDescent="0.25">
      <c r="B658" s="38">
        <v>643</v>
      </c>
      <c r="C658" s="40">
        <v>44880</v>
      </c>
      <c r="D658" s="39">
        <v>151338</v>
      </c>
      <c r="E658" s="39" t="s">
        <v>24</v>
      </c>
      <c r="F658" s="42">
        <v>0</v>
      </c>
      <c r="G658" s="41">
        <v>510009.32</v>
      </c>
      <c r="H658" s="53">
        <f t="shared" ref="H658:H721" si="10">H657+F658-G658</f>
        <v>262097118.48000747</v>
      </c>
      <c r="L658" s="24"/>
      <c r="M658" s="28"/>
    </row>
    <row r="659" spans="2:13" s="5" customFormat="1" ht="37.5" customHeight="1" x14ac:dyDescent="0.25">
      <c r="B659" s="38">
        <v>644</v>
      </c>
      <c r="C659" s="40">
        <v>44880</v>
      </c>
      <c r="D659" s="39">
        <v>151339</v>
      </c>
      <c r="E659" s="39" t="s">
        <v>24</v>
      </c>
      <c r="F659" s="42">
        <v>0</v>
      </c>
      <c r="G659" s="41">
        <v>2018990.81</v>
      </c>
      <c r="H659" s="53">
        <f t="shared" si="10"/>
        <v>260078127.67000747</v>
      </c>
      <c r="L659" s="24"/>
      <c r="M659" s="28"/>
    </row>
    <row r="660" spans="2:13" s="5" customFormat="1" ht="37.5" customHeight="1" x14ac:dyDescent="0.25">
      <c r="B660" s="38">
        <v>645</v>
      </c>
      <c r="C660" s="40">
        <v>44880</v>
      </c>
      <c r="D660" s="39">
        <v>151340</v>
      </c>
      <c r="E660" s="39" t="s">
        <v>24</v>
      </c>
      <c r="F660" s="42">
        <v>0</v>
      </c>
      <c r="G660" s="41">
        <v>2314990.8199999998</v>
      </c>
      <c r="H660" s="53">
        <f t="shared" si="10"/>
        <v>257763136.85000747</v>
      </c>
      <c r="L660" s="24"/>
      <c r="M660" s="28"/>
    </row>
    <row r="661" spans="2:13" s="5" customFormat="1" ht="37.5" customHeight="1" x14ac:dyDescent="0.25">
      <c r="B661" s="38">
        <v>646</v>
      </c>
      <c r="C661" s="40">
        <v>44880</v>
      </c>
      <c r="D661" s="39">
        <v>151341</v>
      </c>
      <c r="E661" s="39" t="s">
        <v>24</v>
      </c>
      <c r="F661" s="42">
        <v>0</v>
      </c>
      <c r="G661" s="41">
        <v>2026218.57</v>
      </c>
      <c r="H661" s="53">
        <f t="shared" si="10"/>
        <v>255736918.28000748</v>
      </c>
      <c r="L661" s="24"/>
      <c r="M661" s="28"/>
    </row>
    <row r="662" spans="2:13" s="5" customFormat="1" ht="37.5" customHeight="1" x14ac:dyDescent="0.25">
      <c r="B662" s="38">
        <v>647</v>
      </c>
      <c r="C662" s="40">
        <v>44880</v>
      </c>
      <c r="D662" s="39">
        <v>151342</v>
      </c>
      <c r="E662" s="39" t="s">
        <v>24</v>
      </c>
      <c r="F662" s="42">
        <v>0</v>
      </c>
      <c r="G662" s="41">
        <v>2455043.1</v>
      </c>
      <c r="H662" s="53">
        <f t="shared" si="10"/>
        <v>253281875.18000749</v>
      </c>
      <c r="L662" s="24"/>
      <c r="M662" s="28"/>
    </row>
    <row r="663" spans="2:13" s="5" customFormat="1" ht="37.5" customHeight="1" x14ac:dyDescent="0.25">
      <c r="B663" s="38">
        <v>648</v>
      </c>
      <c r="C663" s="40">
        <v>44880</v>
      </c>
      <c r="D663" s="39">
        <v>151343</v>
      </c>
      <c r="E663" s="39" t="s">
        <v>24</v>
      </c>
      <c r="F663" s="42">
        <v>0</v>
      </c>
      <c r="G663" s="41">
        <v>736572.1</v>
      </c>
      <c r="H663" s="53">
        <f t="shared" si="10"/>
        <v>252545303.08000749</v>
      </c>
      <c r="L663" s="24"/>
      <c r="M663" s="28"/>
    </row>
    <row r="664" spans="2:13" s="5" customFormat="1" ht="37.5" customHeight="1" x14ac:dyDescent="0.25">
      <c r="B664" s="38">
        <v>649</v>
      </c>
      <c r="C664" s="40">
        <v>44880</v>
      </c>
      <c r="D664" s="39">
        <v>151344</v>
      </c>
      <c r="E664" s="39" t="s">
        <v>24</v>
      </c>
      <c r="F664" s="42">
        <v>0</v>
      </c>
      <c r="G664" s="41">
        <v>46549.68</v>
      </c>
      <c r="H664" s="53">
        <f t="shared" si="10"/>
        <v>252498753.40000749</v>
      </c>
      <c r="L664" s="24"/>
      <c r="M664" s="28"/>
    </row>
    <row r="665" spans="2:13" s="5" customFormat="1" ht="37.5" customHeight="1" x14ac:dyDescent="0.25">
      <c r="B665" s="38">
        <v>650</v>
      </c>
      <c r="C665" s="40">
        <v>44880</v>
      </c>
      <c r="D665" s="39">
        <v>151344</v>
      </c>
      <c r="E665" s="39" t="s">
        <v>24</v>
      </c>
      <c r="F665" s="42">
        <v>0</v>
      </c>
      <c r="G665" s="41">
        <v>961963.34</v>
      </c>
      <c r="H665" s="53">
        <f t="shared" si="10"/>
        <v>251536790.06000748</v>
      </c>
      <c r="L665" s="24"/>
      <c r="M665" s="28"/>
    </row>
    <row r="666" spans="2:13" s="5" customFormat="1" ht="37.5" customHeight="1" x14ac:dyDescent="0.25">
      <c r="B666" s="38">
        <v>651</v>
      </c>
      <c r="C666" s="40">
        <v>44880</v>
      </c>
      <c r="D666" s="39">
        <v>151345</v>
      </c>
      <c r="E666" s="39" t="s">
        <v>24</v>
      </c>
      <c r="F666" s="42">
        <v>0</v>
      </c>
      <c r="G666" s="41">
        <v>2758313.13</v>
      </c>
      <c r="H666" s="53">
        <f t="shared" si="10"/>
        <v>248778476.93000749</v>
      </c>
      <c r="L666" s="24"/>
      <c r="M666" s="28"/>
    </row>
    <row r="667" spans="2:13" s="5" customFormat="1" ht="37.5" customHeight="1" x14ac:dyDescent="0.25">
      <c r="B667" s="38">
        <v>652</v>
      </c>
      <c r="C667" s="40">
        <v>44880</v>
      </c>
      <c r="D667" s="39">
        <v>151346</v>
      </c>
      <c r="E667" s="39" t="s">
        <v>24</v>
      </c>
      <c r="F667" s="42">
        <v>0</v>
      </c>
      <c r="G667" s="41">
        <v>2794161.69</v>
      </c>
      <c r="H667" s="53">
        <f t="shared" si="10"/>
        <v>245984315.24000749</v>
      </c>
      <c r="L667" s="24"/>
      <c r="M667" s="28"/>
    </row>
    <row r="668" spans="2:13" s="5" customFormat="1" ht="37.5" customHeight="1" x14ac:dyDescent="0.25">
      <c r="B668" s="38">
        <v>653</v>
      </c>
      <c r="C668" s="40">
        <v>44880</v>
      </c>
      <c r="D668" s="39">
        <v>151347</v>
      </c>
      <c r="E668" s="39" t="s">
        <v>24</v>
      </c>
      <c r="F668" s="42">
        <v>0</v>
      </c>
      <c r="G668" s="41">
        <v>2276487.85</v>
      </c>
      <c r="H668" s="53">
        <f t="shared" si="10"/>
        <v>243707827.3900075</v>
      </c>
      <c r="L668" s="24"/>
      <c r="M668" s="28"/>
    </row>
    <row r="669" spans="2:13" s="5" customFormat="1" ht="37.5" customHeight="1" x14ac:dyDescent="0.25">
      <c r="B669" s="38">
        <v>654</v>
      </c>
      <c r="C669" s="40">
        <v>44880</v>
      </c>
      <c r="D669" s="39">
        <v>151348</v>
      </c>
      <c r="E669" s="39" t="s">
        <v>24</v>
      </c>
      <c r="F669" s="42">
        <v>0</v>
      </c>
      <c r="G669" s="41">
        <v>2084379.73</v>
      </c>
      <c r="H669" s="53">
        <f t="shared" si="10"/>
        <v>241623447.66000751</v>
      </c>
      <c r="L669" s="24"/>
      <c r="M669" s="28"/>
    </row>
    <row r="670" spans="2:13" s="5" customFormat="1" ht="37.5" customHeight="1" x14ac:dyDescent="0.25">
      <c r="B670" s="38">
        <v>655</v>
      </c>
      <c r="C670" s="40">
        <v>44880</v>
      </c>
      <c r="D670" s="39">
        <v>151349</v>
      </c>
      <c r="E670" s="39" t="s">
        <v>24</v>
      </c>
      <c r="F670" s="42">
        <v>0</v>
      </c>
      <c r="G670" s="41">
        <v>2139304.13</v>
      </c>
      <c r="H670" s="53">
        <f t="shared" si="10"/>
        <v>239484143.53000751</v>
      </c>
      <c r="L670" s="24"/>
      <c r="M670" s="28"/>
    </row>
    <row r="671" spans="2:13" s="5" customFormat="1" ht="37.5" customHeight="1" x14ac:dyDescent="0.25">
      <c r="B671" s="38">
        <v>656</v>
      </c>
      <c r="C671" s="40">
        <v>44880</v>
      </c>
      <c r="D671" s="39">
        <v>151350</v>
      </c>
      <c r="E671" s="39" t="s">
        <v>24</v>
      </c>
      <c r="F671" s="42">
        <v>0</v>
      </c>
      <c r="G671" s="41">
        <v>2994287.51</v>
      </c>
      <c r="H671" s="53">
        <f t="shared" si="10"/>
        <v>236489856.02000752</v>
      </c>
      <c r="L671" s="24"/>
      <c r="M671" s="28"/>
    </row>
    <row r="672" spans="2:13" s="5" customFormat="1" ht="37.5" customHeight="1" x14ac:dyDescent="0.25">
      <c r="B672" s="38">
        <v>657</v>
      </c>
      <c r="C672" s="40">
        <v>44880</v>
      </c>
      <c r="D672" s="39">
        <v>151351</v>
      </c>
      <c r="E672" s="39" t="s">
        <v>24</v>
      </c>
      <c r="F672" s="42">
        <v>0</v>
      </c>
      <c r="G672" s="41">
        <v>3701060.95</v>
      </c>
      <c r="H672" s="53">
        <f t="shared" si="10"/>
        <v>232788795.07000753</v>
      </c>
      <c r="L672" s="24"/>
      <c r="M672" s="28"/>
    </row>
    <row r="673" spans="2:13" s="5" customFormat="1" ht="37.5" customHeight="1" x14ac:dyDescent="0.25">
      <c r="B673" s="38">
        <v>658</v>
      </c>
      <c r="C673" s="40">
        <v>44880</v>
      </c>
      <c r="D673" s="39">
        <v>151352</v>
      </c>
      <c r="E673" s="39" t="s">
        <v>24</v>
      </c>
      <c r="F673" s="42">
        <v>0</v>
      </c>
      <c r="G673" s="41">
        <v>1085911.42</v>
      </c>
      <c r="H673" s="53">
        <f t="shared" si="10"/>
        <v>231702883.65000755</v>
      </c>
      <c r="L673" s="24"/>
      <c r="M673" s="28"/>
    </row>
    <row r="674" spans="2:13" s="5" customFormat="1" ht="37.5" customHeight="1" x14ac:dyDescent="0.25">
      <c r="B674" s="38">
        <v>659</v>
      </c>
      <c r="C674" s="40">
        <v>44880</v>
      </c>
      <c r="D674" s="39">
        <v>151352</v>
      </c>
      <c r="E674" s="39" t="s">
        <v>24</v>
      </c>
      <c r="F674" s="42">
        <v>0</v>
      </c>
      <c r="G674" s="41">
        <v>3471465.23</v>
      </c>
      <c r="H674" s="53">
        <f t="shared" si="10"/>
        <v>228231418.42000756</v>
      </c>
      <c r="L674" s="24"/>
      <c r="M674" s="28"/>
    </row>
    <row r="675" spans="2:13" s="5" customFormat="1" ht="37.5" customHeight="1" x14ac:dyDescent="0.25">
      <c r="B675" s="38">
        <v>660</v>
      </c>
      <c r="C675" s="40">
        <v>44880</v>
      </c>
      <c r="D675" s="39">
        <v>151353</v>
      </c>
      <c r="E675" s="39" t="s">
        <v>24</v>
      </c>
      <c r="F675" s="42">
        <v>0</v>
      </c>
      <c r="G675" s="41">
        <v>2805903.63</v>
      </c>
      <c r="H675" s="53">
        <f t="shared" si="10"/>
        <v>225425514.79000756</v>
      </c>
      <c r="L675" s="24"/>
      <c r="M675" s="28"/>
    </row>
    <row r="676" spans="2:13" s="5" customFormat="1" ht="37.5" customHeight="1" x14ac:dyDescent="0.25">
      <c r="B676" s="38">
        <v>661</v>
      </c>
      <c r="C676" s="40">
        <v>44880</v>
      </c>
      <c r="D676" s="39">
        <v>39899</v>
      </c>
      <c r="E676" s="39" t="s">
        <v>23</v>
      </c>
      <c r="F676" s="42">
        <v>126801385.38</v>
      </c>
      <c r="G676" s="41">
        <v>0</v>
      </c>
      <c r="H676" s="53">
        <f t="shared" si="10"/>
        <v>352226900.17000759</v>
      </c>
      <c r="L676" s="24"/>
      <c r="M676" s="28"/>
    </row>
    <row r="677" spans="2:13" s="5" customFormat="1" ht="37.5" customHeight="1" x14ac:dyDescent="0.25">
      <c r="B677" s="38">
        <v>662</v>
      </c>
      <c r="C677" s="40">
        <v>44881</v>
      </c>
      <c r="D677" s="39">
        <v>39902</v>
      </c>
      <c r="E677" s="39" t="s">
        <v>23</v>
      </c>
      <c r="F677" s="42">
        <v>28759091.609999999</v>
      </c>
      <c r="G677" s="41">
        <v>0</v>
      </c>
      <c r="H677" s="53">
        <f t="shared" si="10"/>
        <v>380985991.7800076</v>
      </c>
      <c r="L677" s="24"/>
      <c r="M677" s="28"/>
    </row>
    <row r="678" spans="2:13" s="5" customFormat="1" ht="37.5" customHeight="1" x14ac:dyDescent="0.25">
      <c r="B678" s="38">
        <v>663</v>
      </c>
      <c r="C678" s="40">
        <v>44881</v>
      </c>
      <c r="D678" s="39">
        <v>152035</v>
      </c>
      <c r="E678" s="39" t="s">
        <v>24</v>
      </c>
      <c r="F678" s="42">
        <v>0</v>
      </c>
      <c r="G678" s="41">
        <v>1995324.25</v>
      </c>
      <c r="H678" s="53">
        <f t="shared" si="10"/>
        <v>378990667.5300076</v>
      </c>
      <c r="L678" s="24"/>
      <c r="M678" s="28"/>
    </row>
    <row r="679" spans="2:13" s="5" customFormat="1" ht="37.5" customHeight="1" x14ac:dyDescent="0.25">
      <c r="B679" s="38">
        <v>664</v>
      </c>
      <c r="C679" s="40">
        <v>44881</v>
      </c>
      <c r="D679" s="39">
        <v>152054</v>
      </c>
      <c r="E679" s="39" t="s">
        <v>24</v>
      </c>
      <c r="F679" s="42">
        <v>0</v>
      </c>
      <c r="G679" s="41">
        <v>221009.85</v>
      </c>
      <c r="H679" s="53">
        <f t="shared" si="10"/>
        <v>378769657.68000758</v>
      </c>
      <c r="L679" s="24"/>
      <c r="M679" s="28"/>
    </row>
    <row r="680" spans="2:13" s="5" customFormat="1" ht="37.5" customHeight="1" x14ac:dyDescent="0.25">
      <c r="B680" s="38">
        <v>665</v>
      </c>
      <c r="C680" s="40">
        <v>44881</v>
      </c>
      <c r="D680" s="39">
        <v>152054</v>
      </c>
      <c r="E680" s="39" t="s">
        <v>24</v>
      </c>
      <c r="F680" s="42">
        <v>0</v>
      </c>
      <c r="G680" s="41">
        <v>3951656.07</v>
      </c>
      <c r="H680" s="53">
        <f t="shared" si="10"/>
        <v>374818001.61000758</v>
      </c>
      <c r="L680" s="24"/>
      <c r="M680" s="28"/>
    </row>
    <row r="681" spans="2:13" s="5" customFormat="1" ht="37.5" customHeight="1" x14ac:dyDescent="0.25">
      <c r="B681" s="38">
        <v>666</v>
      </c>
      <c r="C681" s="40">
        <v>44881</v>
      </c>
      <c r="D681" s="39">
        <v>152038</v>
      </c>
      <c r="E681" s="39" t="s">
        <v>24</v>
      </c>
      <c r="F681" s="42">
        <v>0</v>
      </c>
      <c r="G681" s="41">
        <v>169599.56</v>
      </c>
      <c r="H681" s="53">
        <f t="shared" si="10"/>
        <v>374648402.05000758</v>
      </c>
      <c r="L681" s="24"/>
      <c r="M681" s="28"/>
    </row>
    <row r="682" spans="2:13" s="5" customFormat="1" ht="37.5" customHeight="1" x14ac:dyDescent="0.25">
      <c r="B682" s="38">
        <v>667</v>
      </c>
      <c r="C682" s="40">
        <v>44881</v>
      </c>
      <c r="D682" s="39">
        <v>152038</v>
      </c>
      <c r="E682" s="39" t="s">
        <v>24</v>
      </c>
      <c r="F682" s="42">
        <v>0</v>
      </c>
      <c r="G682" s="41">
        <v>1080812.07</v>
      </c>
      <c r="H682" s="53">
        <f t="shared" si="10"/>
        <v>373567589.98000759</v>
      </c>
      <c r="L682" s="24"/>
      <c r="M682" s="28"/>
    </row>
    <row r="683" spans="2:13" s="5" customFormat="1" ht="37.5" customHeight="1" x14ac:dyDescent="0.25">
      <c r="B683" s="38">
        <v>668</v>
      </c>
      <c r="C683" s="40">
        <v>44881</v>
      </c>
      <c r="D683" s="39">
        <v>152040</v>
      </c>
      <c r="E683" s="39" t="s">
        <v>24</v>
      </c>
      <c r="F683" s="42">
        <v>0</v>
      </c>
      <c r="G683" s="41">
        <v>2348680.91</v>
      </c>
      <c r="H683" s="53">
        <f t="shared" si="10"/>
        <v>371218909.07000756</v>
      </c>
      <c r="L683" s="24"/>
      <c r="M683" s="28"/>
    </row>
    <row r="684" spans="2:13" s="5" customFormat="1" ht="37.5" customHeight="1" x14ac:dyDescent="0.25">
      <c r="B684" s="38">
        <v>669</v>
      </c>
      <c r="C684" s="40">
        <v>44881</v>
      </c>
      <c r="D684" s="39">
        <v>152041</v>
      </c>
      <c r="E684" s="39" t="s">
        <v>24</v>
      </c>
      <c r="F684" s="42">
        <v>0</v>
      </c>
      <c r="G684" s="41">
        <v>3859922.32</v>
      </c>
      <c r="H684" s="53">
        <f t="shared" si="10"/>
        <v>367358986.75000757</v>
      </c>
      <c r="L684" s="24"/>
      <c r="M684" s="28"/>
    </row>
    <row r="685" spans="2:13" s="5" customFormat="1" ht="37.5" customHeight="1" x14ac:dyDescent="0.25">
      <c r="B685" s="38">
        <v>670</v>
      </c>
      <c r="C685" s="40">
        <v>44881</v>
      </c>
      <c r="D685" s="39">
        <v>152043</v>
      </c>
      <c r="E685" s="39" t="s">
        <v>24</v>
      </c>
      <c r="F685" s="42">
        <v>0</v>
      </c>
      <c r="G685" s="41">
        <v>2087001.26</v>
      </c>
      <c r="H685" s="53">
        <f t="shared" si="10"/>
        <v>365271985.49000758</v>
      </c>
      <c r="L685" s="24"/>
      <c r="M685" s="28"/>
    </row>
    <row r="686" spans="2:13" s="5" customFormat="1" ht="37.5" customHeight="1" x14ac:dyDescent="0.25">
      <c r="B686" s="38">
        <v>671</v>
      </c>
      <c r="C686" s="40">
        <v>44881</v>
      </c>
      <c r="D686" s="39">
        <v>152044</v>
      </c>
      <c r="E686" s="39" t="s">
        <v>24</v>
      </c>
      <c r="F686" s="42">
        <v>0</v>
      </c>
      <c r="G686" s="41">
        <v>2098411.63</v>
      </c>
      <c r="H686" s="53">
        <f t="shared" si="10"/>
        <v>363173573.86000758</v>
      </c>
      <c r="L686" s="24"/>
      <c r="M686" s="28"/>
    </row>
    <row r="687" spans="2:13" s="5" customFormat="1" ht="37.5" customHeight="1" x14ac:dyDescent="0.25">
      <c r="B687" s="38">
        <v>672</v>
      </c>
      <c r="C687" s="40">
        <v>44881</v>
      </c>
      <c r="D687" s="39">
        <v>152045</v>
      </c>
      <c r="E687" s="39" t="s">
        <v>24</v>
      </c>
      <c r="F687" s="42">
        <v>0</v>
      </c>
      <c r="G687" s="41">
        <v>2627827.41</v>
      </c>
      <c r="H687" s="53">
        <f t="shared" si="10"/>
        <v>360545746.45000756</v>
      </c>
      <c r="L687" s="24"/>
      <c r="M687" s="28"/>
    </row>
    <row r="688" spans="2:13" s="5" customFormat="1" ht="37.5" customHeight="1" x14ac:dyDescent="0.25">
      <c r="B688" s="38">
        <v>673</v>
      </c>
      <c r="C688" s="40">
        <v>44881</v>
      </c>
      <c r="D688" s="39">
        <v>152046</v>
      </c>
      <c r="E688" s="39" t="s">
        <v>24</v>
      </c>
      <c r="F688" s="42">
        <v>0</v>
      </c>
      <c r="G688" s="41">
        <v>25104.74</v>
      </c>
      <c r="H688" s="53">
        <f t="shared" si="10"/>
        <v>360520641.71000755</v>
      </c>
      <c r="L688" s="24"/>
      <c r="M688" s="28"/>
    </row>
    <row r="689" spans="2:13" s="5" customFormat="1" ht="37.5" customHeight="1" x14ac:dyDescent="0.25">
      <c r="B689" s="38">
        <v>674</v>
      </c>
      <c r="C689" s="40">
        <v>44881</v>
      </c>
      <c r="D689" s="39">
        <v>152046</v>
      </c>
      <c r="E689" s="39" t="s">
        <v>24</v>
      </c>
      <c r="F689" s="42">
        <v>0</v>
      </c>
      <c r="G689" s="41">
        <v>504331.84</v>
      </c>
      <c r="H689" s="53">
        <f t="shared" si="10"/>
        <v>360016309.87000757</v>
      </c>
      <c r="L689" s="24"/>
      <c r="M689" s="28"/>
    </row>
    <row r="690" spans="2:13" s="5" customFormat="1" ht="37.5" customHeight="1" x14ac:dyDescent="0.25">
      <c r="B690" s="38">
        <v>675</v>
      </c>
      <c r="C690" s="40">
        <v>44881</v>
      </c>
      <c r="D690" s="39">
        <v>152047</v>
      </c>
      <c r="E690" s="39" t="s">
        <v>24</v>
      </c>
      <c r="F690" s="42">
        <v>0</v>
      </c>
      <c r="G690" s="41">
        <v>11282.09</v>
      </c>
      <c r="H690" s="53">
        <f t="shared" si="10"/>
        <v>360005027.7800076</v>
      </c>
      <c r="L690" s="24"/>
      <c r="M690" s="28"/>
    </row>
    <row r="691" spans="2:13" s="5" customFormat="1" ht="37.5" customHeight="1" x14ac:dyDescent="0.25">
      <c r="B691" s="38">
        <v>676</v>
      </c>
      <c r="C691" s="40">
        <v>44881</v>
      </c>
      <c r="D691" s="39">
        <v>152047</v>
      </c>
      <c r="E691" s="39" t="s">
        <v>24</v>
      </c>
      <c r="F691" s="42">
        <v>0</v>
      </c>
      <c r="G691" s="41">
        <v>226321.37</v>
      </c>
      <c r="H691" s="53">
        <f t="shared" si="10"/>
        <v>359778706.4100076</v>
      </c>
      <c r="L691" s="24"/>
      <c r="M691" s="28"/>
    </row>
    <row r="692" spans="2:13" s="5" customFormat="1" ht="37.5" customHeight="1" x14ac:dyDescent="0.25">
      <c r="B692" s="38">
        <v>677</v>
      </c>
      <c r="C692" s="40">
        <v>44881</v>
      </c>
      <c r="D692" s="39">
        <v>152048</v>
      </c>
      <c r="E692" s="39" t="s">
        <v>24</v>
      </c>
      <c r="F692" s="42">
        <v>0</v>
      </c>
      <c r="G692" s="41">
        <v>76779.56</v>
      </c>
      <c r="H692" s="53">
        <f t="shared" si="10"/>
        <v>359701926.85000759</v>
      </c>
      <c r="L692" s="24"/>
      <c r="M692" s="28"/>
    </row>
    <row r="693" spans="2:13" s="5" customFormat="1" ht="37.5" customHeight="1" x14ac:dyDescent="0.25">
      <c r="B693" s="38">
        <v>678</v>
      </c>
      <c r="C693" s="40">
        <v>44881</v>
      </c>
      <c r="D693" s="39">
        <v>152048</v>
      </c>
      <c r="E693" s="39" t="s">
        <v>24</v>
      </c>
      <c r="F693" s="42">
        <v>0</v>
      </c>
      <c r="G693" s="41">
        <v>404667.94</v>
      </c>
      <c r="H693" s="53">
        <f t="shared" si="10"/>
        <v>359297258.9100076</v>
      </c>
      <c r="L693" s="24"/>
      <c r="M693" s="28"/>
    </row>
    <row r="694" spans="2:13" s="5" customFormat="1" ht="37.5" customHeight="1" x14ac:dyDescent="0.25">
      <c r="B694" s="38">
        <v>679</v>
      </c>
      <c r="C694" s="40">
        <v>44881</v>
      </c>
      <c r="D694" s="39">
        <v>152049</v>
      </c>
      <c r="E694" s="39" t="s">
        <v>24</v>
      </c>
      <c r="F694" s="42">
        <v>0</v>
      </c>
      <c r="G694" s="41">
        <v>3040426.82</v>
      </c>
      <c r="H694" s="53">
        <f t="shared" si="10"/>
        <v>356256832.0900076</v>
      </c>
      <c r="L694" s="24"/>
      <c r="M694" s="28"/>
    </row>
    <row r="695" spans="2:13" s="5" customFormat="1" ht="37.5" customHeight="1" x14ac:dyDescent="0.25">
      <c r="B695" s="38">
        <v>680</v>
      </c>
      <c r="C695" s="40">
        <v>44881</v>
      </c>
      <c r="D695" s="39">
        <v>152050</v>
      </c>
      <c r="E695" s="39" t="s">
        <v>24</v>
      </c>
      <c r="F695" s="42">
        <v>0</v>
      </c>
      <c r="G695" s="41">
        <v>2425541.25</v>
      </c>
      <c r="H695" s="53">
        <f t="shared" si="10"/>
        <v>353831290.8400076</v>
      </c>
      <c r="L695" s="24"/>
      <c r="M695" s="28"/>
    </row>
    <row r="696" spans="2:13" s="5" customFormat="1" ht="37.5" customHeight="1" x14ac:dyDescent="0.25">
      <c r="B696" s="38">
        <v>681</v>
      </c>
      <c r="C696" s="40">
        <v>44881</v>
      </c>
      <c r="D696" s="39">
        <v>152051</v>
      </c>
      <c r="E696" s="39" t="s">
        <v>24</v>
      </c>
      <c r="F696" s="42">
        <v>0</v>
      </c>
      <c r="G696" s="41">
        <v>232488.6</v>
      </c>
      <c r="H696" s="53">
        <f t="shared" si="10"/>
        <v>353598802.24000758</v>
      </c>
      <c r="L696" s="24"/>
      <c r="M696" s="28"/>
    </row>
    <row r="697" spans="2:13" s="5" customFormat="1" ht="37.5" customHeight="1" x14ac:dyDescent="0.25">
      <c r="B697" s="38">
        <v>682</v>
      </c>
      <c r="C697" s="40">
        <v>44881</v>
      </c>
      <c r="D697" s="39">
        <v>152051</v>
      </c>
      <c r="E697" s="39" t="s">
        <v>24</v>
      </c>
      <c r="F697" s="42">
        <v>0</v>
      </c>
      <c r="G697" s="41">
        <v>4294793.4800000004</v>
      </c>
      <c r="H697" s="53">
        <f t="shared" si="10"/>
        <v>349304008.76000756</v>
      </c>
      <c r="L697" s="24"/>
      <c r="M697" s="28"/>
    </row>
    <row r="698" spans="2:13" s="5" customFormat="1" ht="37.5" customHeight="1" x14ac:dyDescent="0.25">
      <c r="B698" s="38">
        <v>683</v>
      </c>
      <c r="C698" s="40">
        <v>44881</v>
      </c>
      <c r="D698" s="39">
        <v>152052</v>
      </c>
      <c r="E698" s="39" t="s">
        <v>24</v>
      </c>
      <c r="F698" s="42">
        <v>0</v>
      </c>
      <c r="G698" s="41">
        <v>134870.62</v>
      </c>
      <c r="H698" s="53">
        <f t="shared" si="10"/>
        <v>349169138.14000756</v>
      </c>
      <c r="L698" s="24"/>
      <c r="M698" s="28"/>
    </row>
    <row r="699" spans="2:13" s="5" customFormat="1" ht="37.5" customHeight="1" x14ac:dyDescent="0.25">
      <c r="B699" s="38">
        <v>684</v>
      </c>
      <c r="C699" s="40">
        <v>44881</v>
      </c>
      <c r="D699" s="39">
        <v>152052</v>
      </c>
      <c r="E699" s="39" t="s">
        <v>24</v>
      </c>
      <c r="F699" s="42">
        <v>0</v>
      </c>
      <c r="G699" s="41">
        <v>253155.92</v>
      </c>
      <c r="H699" s="53">
        <f t="shared" si="10"/>
        <v>348915982.22000754</v>
      </c>
      <c r="L699" s="24"/>
      <c r="M699" s="28"/>
    </row>
    <row r="700" spans="2:13" s="5" customFormat="1" ht="37.5" customHeight="1" x14ac:dyDescent="0.25">
      <c r="B700" s="38">
        <v>685</v>
      </c>
      <c r="C700" s="40">
        <v>44881</v>
      </c>
      <c r="D700" s="39">
        <v>152053</v>
      </c>
      <c r="E700" s="39" t="s">
        <v>24</v>
      </c>
      <c r="F700" s="42">
        <v>0</v>
      </c>
      <c r="G700" s="41">
        <v>19554.599999999999</v>
      </c>
      <c r="H700" s="53">
        <f t="shared" si="10"/>
        <v>348896427.62000751</v>
      </c>
      <c r="L700" s="24"/>
      <c r="M700" s="28"/>
    </row>
    <row r="701" spans="2:13" s="5" customFormat="1" ht="37.5" customHeight="1" x14ac:dyDescent="0.25">
      <c r="B701" s="38">
        <v>686</v>
      </c>
      <c r="C701" s="40">
        <v>44881</v>
      </c>
      <c r="D701" s="39">
        <v>152053</v>
      </c>
      <c r="E701" s="39" t="s">
        <v>24</v>
      </c>
      <c r="F701" s="42">
        <v>0</v>
      </c>
      <c r="G701" s="41">
        <v>53068.639999999999</v>
      </c>
      <c r="H701" s="53">
        <f t="shared" si="10"/>
        <v>348843358.98000753</v>
      </c>
      <c r="L701" s="24"/>
      <c r="M701" s="28"/>
    </row>
    <row r="702" spans="2:13" s="5" customFormat="1" ht="37.5" customHeight="1" x14ac:dyDescent="0.25">
      <c r="B702" s="38">
        <v>687</v>
      </c>
      <c r="C702" s="40">
        <v>44881</v>
      </c>
      <c r="D702" s="39">
        <v>152036</v>
      </c>
      <c r="E702" s="39" t="s">
        <v>24</v>
      </c>
      <c r="F702" s="42">
        <v>0</v>
      </c>
      <c r="G702" s="41">
        <v>58873.95</v>
      </c>
      <c r="H702" s="53">
        <f t="shared" si="10"/>
        <v>348784485.03000754</v>
      </c>
      <c r="L702" s="24"/>
      <c r="M702" s="28"/>
    </row>
    <row r="703" spans="2:13" s="5" customFormat="1" ht="37.5" customHeight="1" x14ac:dyDescent="0.25">
      <c r="B703" s="38">
        <v>688</v>
      </c>
      <c r="C703" s="40">
        <v>44881</v>
      </c>
      <c r="D703" s="39">
        <v>152036</v>
      </c>
      <c r="E703" s="39" t="s">
        <v>24</v>
      </c>
      <c r="F703" s="42">
        <v>0</v>
      </c>
      <c r="G703" s="41">
        <v>974053.2</v>
      </c>
      <c r="H703" s="53">
        <f t="shared" si="10"/>
        <v>347810431.83000755</v>
      </c>
      <c r="L703" s="24"/>
      <c r="M703" s="28"/>
    </row>
    <row r="704" spans="2:13" s="5" customFormat="1" ht="37.5" customHeight="1" x14ac:dyDescent="0.25">
      <c r="B704" s="38">
        <v>689</v>
      </c>
      <c r="C704" s="40">
        <v>44881</v>
      </c>
      <c r="D704" s="39">
        <v>39911</v>
      </c>
      <c r="E704" s="39" t="s">
        <v>23</v>
      </c>
      <c r="F704" s="42">
        <v>9760669.6600000001</v>
      </c>
      <c r="G704" s="41">
        <v>0</v>
      </c>
      <c r="H704" s="53">
        <f t="shared" si="10"/>
        <v>357571101.49000758</v>
      </c>
      <c r="L704" s="24"/>
      <c r="M704" s="28"/>
    </row>
    <row r="705" spans="2:13" s="5" customFormat="1" ht="37.5" customHeight="1" x14ac:dyDescent="0.25">
      <c r="B705" s="38">
        <v>690</v>
      </c>
      <c r="C705" s="40">
        <v>44882</v>
      </c>
      <c r="D705" s="39">
        <v>39916</v>
      </c>
      <c r="E705" s="39" t="s">
        <v>23</v>
      </c>
      <c r="F705" s="42">
        <v>16450316.82</v>
      </c>
      <c r="G705" s="41">
        <v>0</v>
      </c>
      <c r="H705" s="53">
        <f t="shared" si="10"/>
        <v>374021418.31000757</v>
      </c>
      <c r="L705" s="24"/>
      <c r="M705" s="28"/>
    </row>
    <row r="706" spans="2:13" s="5" customFormat="1" ht="37.5" customHeight="1" x14ac:dyDescent="0.25">
      <c r="B706" s="38">
        <v>691</v>
      </c>
      <c r="C706" s="40">
        <v>44882</v>
      </c>
      <c r="D706" s="39">
        <v>39918</v>
      </c>
      <c r="E706" s="39" t="s">
        <v>23</v>
      </c>
      <c r="F706" s="42">
        <v>171527563.63999999</v>
      </c>
      <c r="G706" s="41">
        <v>0</v>
      </c>
      <c r="H706" s="53">
        <f t="shared" si="10"/>
        <v>545548981.95000756</v>
      </c>
      <c r="L706" s="24"/>
      <c r="M706" s="28"/>
    </row>
    <row r="707" spans="2:13" s="5" customFormat="1" ht="37.5" customHeight="1" x14ac:dyDescent="0.25">
      <c r="B707" s="38">
        <v>692</v>
      </c>
      <c r="C707" s="40">
        <v>44882</v>
      </c>
      <c r="D707" s="39">
        <v>152813</v>
      </c>
      <c r="E707" s="39" t="s">
        <v>24</v>
      </c>
      <c r="F707" s="42">
        <v>0</v>
      </c>
      <c r="G707" s="41">
        <v>2642266.0299999998</v>
      </c>
      <c r="H707" s="53">
        <f t="shared" si="10"/>
        <v>542906715.92000759</v>
      </c>
      <c r="L707" s="24"/>
      <c r="M707" s="28"/>
    </row>
    <row r="708" spans="2:13" s="5" customFormat="1" ht="37.5" customHeight="1" x14ac:dyDescent="0.25">
      <c r="B708" s="38">
        <v>693</v>
      </c>
      <c r="C708" s="40">
        <v>44882</v>
      </c>
      <c r="D708" s="39">
        <v>152852</v>
      </c>
      <c r="E708" s="39" t="s">
        <v>24</v>
      </c>
      <c r="F708" s="42">
        <v>0</v>
      </c>
      <c r="G708" s="41">
        <v>2414125.7200000002</v>
      </c>
      <c r="H708" s="53">
        <f t="shared" si="10"/>
        <v>540492590.20000756</v>
      </c>
      <c r="L708" s="24"/>
      <c r="M708" s="28"/>
    </row>
    <row r="709" spans="2:13" s="5" customFormat="1" ht="37.5" customHeight="1" x14ac:dyDescent="0.25">
      <c r="B709" s="38">
        <v>694</v>
      </c>
      <c r="C709" s="40">
        <v>44882</v>
      </c>
      <c r="D709" s="39">
        <v>152815</v>
      </c>
      <c r="E709" s="39" t="s">
        <v>24</v>
      </c>
      <c r="F709" s="42">
        <v>0</v>
      </c>
      <c r="G709" s="41">
        <v>19391</v>
      </c>
      <c r="H709" s="53">
        <f t="shared" si="10"/>
        <v>540473199.20000756</v>
      </c>
      <c r="L709" s="24"/>
      <c r="M709" s="28"/>
    </row>
    <row r="710" spans="2:13" s="5" customFormat="1" ht="37.5" customHeight="1" x14ac:dyDescent="0.25">
      <c r="B710" s="38">
        <v>695</v>
      </c>
      <c r="C710" s="40">
        <v>44882</v>
      </c>
      <c r="D710" s="39">
        <v>152815</v>
      </c>
      <c r="E710" s="39" t="s">
        <v>24</v>
      </c>
      <c r="F710" s="42">
        <v>0</v>
      </c>
      <c r="G710" s="41">
        <v>368429.05</v>
      </c>
      <c r="H710" s="53">
        <f t="shared" si="10"/>
        <v>540104770.15000761</v>
      </c>
      <c r="L710" s="24"/>
      <c r="M710" s="28"/>
    </row>
    <row r="711" spans="2:13" s="5" customFormat="1" ht="37.5" customHeight="1" x14ac:dyDescent="0.25">
      <c r="B711" s="38">
        <v>696</v>
      </c>
      <c r="C711" s="40">
        <v>44882</v>
      </c>
      <c r="D711" s="39">
        <v>152816</v>
      </c>
      <c r="E711" s="39" t="s">
        <v>24</v>
      </c>
      <c r="F711" s="42">
        <v>0</v>
      </c>
      <c r="G711" s="41">
        <v>52888.93</v>
      </c>
      <c r="H711" s="53">
        <f t="shared" si="10"/>
        <v>540051881.22000766</v>
      </c>
      <c r="L711" s="24"/>
      <c r="M711" s="28"/>
    </row>
    <row r="712" spans="2:13" s="5" customFormat="1" ht="37.5" customHeight="1" x14ac:dyDescent="0.25">
      <c r="B712" s="38">
        <v>697</v>
      </c>
      <c r="C712" s="40">
        <v>44882</v>
      </c>
      <c r="D712" s="39">
        <v>152816</v>
      </c>
      <c r="E712" s="39" t="s">
        <v>24</v>
      </c>
      <c r="F712" s="42">
        <v>0</v>
      </c>
      <c r="G712" s="41">
        <v>170000.14</v>
      </c>
      <c r="H712" s="53">
        <f t="shared" si="10"/>
        <v>539881881.08000767</v>
      </c>
      <c r="L712" s="24"/>
      <c r="M712" s="28"/>
    </row>
    <row r="713" spans="2:13" s="5" customFormat="1" ht="37.5" customHeight="1" x14ac:dyDescent="0.25">
      <c r="B713" s="38">
        <v>698</v>
      </c>
      <c r="C713" s="40">
        <v>44882</v>
      </c>
      <c r="D713" s="39">
        <v>152817</v>
      </c>
      <c r="E713" s="39" t="s">
        <v>24</v>
      </c>
      <c r="F713" s="42">
        <v>0</v>
      </c>
      <c r="G713" s="41">
        <v>2471891.44</v>
      </c>
      <c r="H713" s="53">
        <f t="shared" si="10"/>
        <v>537409989.64000762</v>
      </c>
      <c r="L713" s="24"/>
      <c r="M713" s="28"/>
    </row>
    <row r="714" spans="2:13" s="5" customFormat="1" ht="37.5" customHeight="1" x14ac:dyDescent="0.25">
      <c r="B714" s="38">
        <v>699</v>
      </c>
      <c r="C714" s="40">
        <v>44882</v>
      </c>
      <c r="D714" s="39">
        <v>152819</v>
      </c>
      <c r="E714" s="39" t="s">
        <v>24</v>
      </c>
      <c r="F714" s="42">
        <v>0</v>
      </c>
      <c r="G714" s="41">
        <v>2814427.6</v>
      </c>
      <c r="H714" s="53">
        <f t="shared" si="10"/>
        <v>534595562.04000759</v>
      </c>
      <c r="L714" s="24"/>
      <c r="M714" s="28"/>
    </row>
    <row r="715" spans="2:13" s="5" customFormat="1" ht="37.5" customHeight="1" x14ac:dyDescent="0.25">
      <c r="B715" s="38">
        <v>700</v>
      </c>
      <c r="C715" s="40">
        <v>44882</v>
      </c>
      <c r="D715" s="39">
        <v>152818</v>
      </c>
      <c r="E715" s="39" t="s">
        <v>24</v>
      </c>
      <c r="F715" s="42">
        <v>0</v>
      </c>
      <c r="G715" s="41">
        <v>2962321.93</v>
      </c>
      <c r="H715" s="53">
        <f t="shared" si="10"/>
        <v>531633240.11000758</v>
      </c>
      <c r="L715" s="24"/>
      <c r="M715" s="28"/>
    </row>
    <row r="716" spans="2:13" s="5" customFormat="1" ht="37.5" customHeight="1" x14ac:dyDescent="0.25">
      <c r="B716" s="38">
        <v>701</v>
      </c>
      <c r="C716" s="40">
        <v>44882</v>
      </c>
      <c r="D716" s="39">
        <v>152820</v>
      </c>
      <c r="E716" s="39" t="s">
        <v>24</v>
      </c>
      <c r="F716" s="42">
        <v>0</v>
      </c>
      <c r="G716" s="41">
        <v>2281323.2599999998</v>
      </c>
      <c r="H716" s="53">
        <f t="shared" si="10"/>
        <v>529351916.85000759</v>
      </c>
      <c r="L716" s="24"/>
      <c r="M716" s="28"/>
    </row>
    <row r="717" spans="2:13" s="5" customFormat="1" ht="37.5" customHeight="1" x14ac:dyDescent="0.25">
      <c r="B717" s="38">
        <v>702</v>
      </c>
      <c r="C717" s="40">
        <v>44882</v>
      </c>
      <c r="D717" s="39">
        <v>152821</v>
      </c>
      <c r="E717" s="39" t="s">
        <v>24</v>
      </c>
      <c r="F717" s="42">
        <v>0</v>
      </c>
      <c r="G717" s="41">
        <v>2108037.38</v>
      </c>
      <c r="H717" s="53">
        <f t="shared" si="10"/>
        <v>527243879.4700076</v>
      </c>
      <c r="L717" s="24"/>
      <c r="M717" s="28"/>
    </row>
    <row r="718" spans="2:13" s="5" customFormat="1" ht="37.5" customHeight="1" x14ac:dyDescent="0.25">
      <c r="B718" s="38">
        <v>703</v>
      </c>
      <c r="C718" s="40">
        <v>44882</v>
      </c>
      <c r="D718" s="39">
        <v>152826</v>
      </c>
      <c r="E718" s="39" t="s">
        <v>24</v>
      </c>
      <c r="F718" s="42">
        <v>0</v>
      </c>
      <c r="G718" s="41">
        <v>3717942.63</v>
      </c>
      <c r="H718" s="53">
        <f t="shared" si="10"/>
        <v>523525936.8400076</v>
      </c>
      <c r="L718" s="24"/>
      <c r="M718" s="28"/>
    </row>
    <row r="719" spans="2:13" s="5" customFormat="1" ht="37.5" customHeight="1" x14ac:dyDescent="0.25">
      <c r="B719" s="38">
        <v>704</v>
      </c>
      <c r="C719" s="40">
        <v>44882</v>
      </c>
      <c r="D719" s="39">
        <v>152825</v>
      </c>
      <c r="E719" s="39" t="s">
        <v>24</v>
      </c>
      <c r="F719" s="42">
        <v>0</v>
      </c>
      <c r="G719" s="41">
        <v>3453234.74</v>
      </c>
      <c r="H719" s="53">
        <f t="shared" si="10"/>
        <v>520072702.10000759</v>
      </c>
      <c r="L719" s="24"/>
      <c r="M719" s="28"/>
    </row>
    <row r="720" spans="2:13" s="5" customFormat="1" ht="37.5" customHeight="1" x14ac:dyDescent="0.25">
      <c r="B720" s="38">
        <v>705</v>
      </c>
      <c r="C720" s="40">
        <v>44882</v>
      </c>
      <c r="D720" s="39">
        <v>152824</v>
      </c>
      <c r="E720" s="39" t="s">
        <v>24</v>
      </c>
      <c r="F720" s="42">
        <v>0</v>
      </c>
      <c r="G720" s="41">
        <v>3091763.17</v>
      </c>
      <c r="H720" s="53">
        <f t="shared" si="10"/>
        <v>516980938.93000758</v>
      </c>
      <c r="L720" s="24"/>
      <c r="M720" s="28"/>
    </row>
    <row r="721" spans="2:13" s="5" customFormat="1" ht="37.5" customHeight="1" x14ac:dyDescent="0.25">
      <c r="B721" s="38">
        <v>706</v>
      </c>
      <c r="C721" s="40">
        <v>44882</v>
      </c>
      <c r="D721" s="39">
        <v>152823</v>
      </c>
      <c r="E721" s="39" t="s">
        <v>24</v>
      </c>
      <c r="F721" s="42">
        <v>0</v>
      </c>
      <c r="G721" s="41">
        <v>1514876.42</v>
      </c>
      <c r="H721" s="53">
        <f t="shared" si="10"/>
        <v>515466062.51000756</v>
      </c>
      <c r="L721" s="24"/>
      <c r="M721" s="28"/>
    </row>
    <row r="722" spans="2:13" s="5" customFormat="1" ht="37.5" customHeight="1" x14ac:dyDescent="0.25">
      <c r="B722" s="38">
        <v>707</v>
      </c>
      <c r="C722" s="40">
        <v>44882</v>
      </c>
      <c r="D722" s="39">
        <v>152822</v>
      </c>
      <c r="E722" s="39" t="s">
        <v>24</v>
      </c>
      <c r="F722" s="42">
        <v>0</v>
      </c>
      <c r="G722" s="41">
        <v>2002154.22</v>
      </c>
      <c r="H722" s="53">
        <f t="shared" ref="H722:H785" si="11">H721+F722-G722</f>
        <v>513463908.29000753</v>
      </c>
      <c r="L722" s="24"/>
      <c r="M722" s="28"/>
    </row>
    <row r="723" spans="2:13" s="5" customFormat="1" ht="37.5" customHeight="1" x14ac:dyDescent="0.25">
      <c r="B723" s="38">
        <v>708</v>
      </c>
      <c r="C723" s="40">
        <v>44882</v>
      </c>
      <c r="D723" s="39">
        <v>152827</v>
      </c>
      <c r="E723" s="39" t="s">
        <v>24</v>
      </c>
      <c r="F723" s="42">
        <v>0</v>
      </c>
      <c r="G723" s="41">
        <v>2712052.65</v>
      </c>
      <c r="H723" s="53">
        <f t="shared" si="11"/>
        <v>510751855.64000756</v>
      </c>
      <c r="L723" s="24"/>
      <c r="M723" s="28"/>
    </row>
    <row r="724" spans="2:13" s="5" customFormat="1" ht="37.5" customHeight="1" x14ac:dyDescent="0.25">
      <c r="B724" s="38">
        <v>709</v>
      </c>
      <c r="C724" s="40">
        <v>44882</v>
      </c>
      <c r="D724" s="39">
        <v>152831</v>
      </c>
      <c r="E724" s="39" t="s">
        <v>24</v>
      </c>
      <c r="F724" s="42">
        <v>0</v>
      </c>
      <c r="G724" s="41">
        <v>2673549.69</v>
      </c>
      <c r="H724" s="53">
        <f t="shared" si="11"/>
        <v>508078305.95000756</v>
      </c>
      <c r="L724" s="24"/>
      <c r="M724" s="28"/>
    </row>
    <row r="725" spans="2:13" s="5" customFormat="1" ht="37.5" customHeight="1" x14ac:dyDescent="0.25">
      <c r="B725" s="38">
        <v>710</v>
      </c>
      <c r="C725" s="40">
        <v>44882</v>
      </c>
      <c r="D725" s="39">
        <v>152830</v>
      </c>
      <c r="E725" s="39" t="s">
        <v>24</v>
      </c>
      <c r="F725" s="42">
        <v>0</v>
      </c>
      <c r="G725" s="41">
        <v>2690394.73</v>
      </c>
      <c r="H725" s="53">
        <f t="shared" si="11"/>
        <v>505387911.22000754</v>
      </c>
      <c r="L725" s="24"/>
      <c r="M725" s="28"/>
    </row>
    <row r="726" spans="2:13" s="5" customFormat="1" ht="37.5" customHeight="1" x14ac:dyDescent="0.25">
      <c r="B726" s="38">
        <v>711</v>
      </c>
      <c r="C726" s="40">
        <v>44882</v>
      </c>
      <c r="D726" s="39">
        <v>152829</v>
      </c>
      <c r="E726" s="39" t="s">
        <v>24</v>
      </c>
      <c r="F726" s="42">
        <v>0</v>
      </c>
      <c r="G726" s="41">
        <v>2393910.06</v>
      </c>
      <c r="H726" s="53">
        <f t="shared" si="11"/>
        <v>502994001.16000754</v>
      </c>
      <c r="L726" s="24"/>
      <c r="M726" s="28"/>
    </row>
    <row r="727" spans="2:13" s="5" customFormat="1" ht="37.5" customHeight="1" x14ac:dyDescent="0.25">
      <c r="B727" s="38">
        <v>712</v>
      </c>
      <c r="C727" s="40">
        <v>44882</v>
      </c>
      <c r="D727" s="39">
        <v>152828</v>
      </c>
      <c r="E727" s="39" t="s">
        <v>24</v>
      </c>
      <c r="F727" s="42">
        <v>0</v>
      </c>
      <c r="G727" s="41">
        <v>1742599.22</v>
      </c>
      <c r="H727" s="53">
        <f t="shared" si="11"/>
        <v>501251401.94000751</v>
      </c>
      <c r="L727" s="24"/>
      <c r="M727" s="28"/>
    </row>
    <row r="728" spans="2:13" s="5" customFormat="1" ht="37.5" customHeight="1" x14ac:dyDescent="0.25">
      <c r="B728" s="38">
        <v>713</v>
      </c>
      <c r="C728" s="40">
        <v>44882</v>
      </c>
      <c r="D728" s="39">
        <v>152832</v>
      </c>
      <c r="E728" s="39" t="s">
        <v>24</v>
      </c>
      <c r="F728" s="42">
        <v>0</v>
      </c>
      <c r="G728" s="41">
        <v>1973662.1</v>
      </c>
      <c r="H728" s="53">
        <f t="shared" si="11"/>
        <v>499277739.84000748</v>
      </c>
      <c r="L728" s="24"/>
      <c r="M728" s="28"/>
    </row>
    <row r="729" spans="2:13" s="5" customFormat="1" ht="37.5" customHeight="1" x14ac:dyDescent="0.25">
      <c r="B729" s="38">
        <v>714</v>
      </c>
      <c r="C729" s="40">
        <v>44882</v>
      </c>
      <c r="D729" s="39">
        <v>152836</v>
      </c>
      <c r="E729" s="39" t="s">
        <v>24</v>
      </c>
      <c r="F729" s="42">
        <v>0</v>
      </c>
      <c r="G729" s="41">
        <v>2421346.4300000002</v>
      </c>
      <c r="H729" s="53">
        <f t="shared" si="11"/>
        <v>496856393.41000748</v>
      </c>
      <c r="L729" s="24"/>
      <c r="M729" s="28"/>
    </row>
    <row r="730" spans="2:13" s="5" customFormat="1" ht="37.5" customHeight="1" x14ac:dyDescent="0.25">
      <c r="B730" s="38">
        <v>715</v>
      </c>
      <c r="C730" s="40">
        <v>44882</v>
      </c>
      <c r="D730" s="39">
        <v>152835</v>
      </c>
      <c r="E730" s="39" t="s">
        <v>24</v>
      </c>
      <c r="F730" s="42">
        <v>0</v>
      </c>
      <c r="G730" s="41">
        <v>2921888.74</v>
      </c>
      <c r="H730" s="53">
        <f t="shared" si="11"/>
        <v>493934504.67000747</v>
      </c>
      <c r="L730" s="24"/>
      <c r="M730" s="28"/>
    </row>
    <row r="731" spans="2:13" s="5" customFormat="1" ht="37.5" customHeight="1" x14ac:dyDescent="0.25">
      <c r="B731" s="38">
        <v>716</v>
      </c>
      <c r="C731" s="40">
        <v>44882</v>
      </c>
      <c r="D731" s="39">
        <v>152834</v>
      </c>
      <c r="E731" s="39" t="s">
        <v>24</v>
      </c>
      <c r="F731" s="42">
        <v>0</v>
      </c>
      <c r="G731" s="41">
        <v>103874.55</v>
      </c>
      <c r="H731" s="53">
        <f t="shared" si="11"/>
        <v>493830630.12000746</v>
      </c>
      <c r="L731" s="24"/>
      <c r="M731" s="28"/>
    </row>
    <row r="732" spans="2:13" s="5" customFormat="1" ht="37.5" customHeight="1" x14ac:dyDescent="0.25">
      <c r="B732" s="38">
        <v>717</v>
      </c>
      <c r="C732" s="40">
        <v>44882</v>
      </c>
      <c r="D732" s="39">
        <v>152834</v>
      </c>
      <c r="E732" s="39" t="s">
        <v>24</v>
      </c>
      <c r="F732" s="42">
        <v>0</v>
      </c>
      <c r="G732" s="41">
        <v>551463.66</v>
      </c>
      <c r="H732" s="53">
        <f t="shared" si="11"/>
        <v>493279166.46000743</v>
      </c>
      <c r="L732" s="24"/>
      <c r="M732" s="28"/>
    </row>
    <row r="733" spans="2:13" s="5" customFormat="1" ht="37.5" customHeight="1" x14ac:dyDescent="0.25">
      <c r="B733" s="38">
        <v>718</v>
      </c>
      <c r="C733" s="40">
        <v>44882</v>
      </c>
      <c r="D733" s="39">
        <v>152833</v>
      </c>
      <c r="E733" s="39" t="s">
        <v>24</v>
      </c>
      <c r="F733" s="42">
        <v>0</v>
      </c>
      <c r="G733" s="41">
        <v>2792009.8</v>
      </c>
      <c r="H733" s="53">
        <f t="shared" si="11"/>
        <v>490487156.66000742</v>
      </c>
      <c r="L733" s="24"/>
      <c r="M733" s="28"/>
    </row>
    <row r="734" spans="2:13" s="5" customFormat="1" ht="37.5" customHeight="1" x14ac:dyDescent="0.25">
      <c r="B734" s="38">
        <v>719</v>
      </c>
      <c r="C734" s="40">
        <v>44882</v>
      </c>
      <c r="D734" s="39">
        <v>152837</v>
      </c>
      <c r="E734" s="39" t="s">
        <v>24</v>
      </c>
      <c r="F734" s="42">
        <v>0</v>
      </c>
      <c r="G734" s="41">
        <v>110064.22</v>
      </c>
      <c r="H734" s="53">
        <f t="shared" si="11"/>
        <v>490377092.44000739</v>
      </c>
      <c r="L734" s="24"/>
      <c r="M734" s="28"/>
    </row>
    <row r="735" spans="2:13" s="5" customFormat="1" ht="37.5" customHeight="1" x14ac:dyDescent="0.25">
      <c r="B735" s="38">
        <v>720</v>
      </c>
      <c r="C735" s="40">
        <v>44882</v>
      </c>
      <c r="D735" s="39">
        <v>152837</v>
      </c>
      <c r="E735" s="39" t="s">
        <v>24</v>
      </c>
      <c r="F735" s="42">
        <v>0</v>
      </c>
      <c r="G735" s="41">
        <v>2122701.86</v>
      </c>
      <c r="H735" s="53">
        <f t="shared" si="11"/>
        <v>488254390.58000737</v>
      </c>
      <c r="L735" s="24"/>
      <c r="M735" s="28"/>
    </row>
    <row r="736" spans="2:13" s="5" customFormat="1" ht="37.5" customHeight="1" x14ac:dyDescent="0.25">
      <c r="B736" s="38">
        <v>721</v>
      </c>
      <c r="C736" s="40">
        <v>44882</v>
      </c>
      <c r="D736" s="39">
        <v>152847</v>
      </c>
      <c r="E736" s="39" t="s">
        <v>24</v>
      </c>
      <c r="F736" s="42">
        <v>0</v>
      </c>
      <c r="G736" s="41">
        <v>2461394.5099999998</v>
      </c>
      <c r="H736" s="53">
        <f t="shared" si="11"/>
        <v>485792996.07000738</v>
      </c>
      <c r="L736" s="24"/>
      <c r="M736" s="28"/>
    </row>
    <row r="737" spans="2:13" s="5" customFormat="1" ht="37.5" customHeight="1" x14ac:dyDescent="0.25">
      <c r="B737" s="38">
        <v>722</v>
      </c>
      <c r="C737" s="40">
        <v>44882</v>
      </c>
      <c r="D737" s="39">
        <v>152846</v>
      </c>
      <c r="E737" s="39" t="s">
        <v>24</v>
      </c>
      <c r="F737" s="42">
        <v>0</v>
      </c>
      <c r="G737" s="41">
        <v>2724616.46</v>
      </c>
      <c r="H737" s="53">
        <f t="shared" si="11"/>
        <v>483068379.61000741</v>
      </c>
      <c r="L737" s="24"/>
      <c r="M737" s="28"/>
    </row>
    <row r="738" spans="2:13" s="5" customFormat="1" ht="37.5" customHeight="1" x14ac:dyDescent="0.25">
      <c r="B738" s="38">
        <v>723</v>
      </c>
      <c r="C738" s="40">
        <v>44882</v>
      </c>
      <c r="D738" s="39">
        <v>152845</v>
      </c>
      <c r="E738" s="39" t="s">
        <v>24</v>
      </c>
      <c r="F738" s="42">
        <v>0</v>
      </c>
      <c r="G738" s="41">
        <v>2312466.0299999998</v>
      </c>
      <c r="H738" s="53">
        <f t="shared" si="11"/>
        <v>480755913.58000743</v>
      </c>
      <c r="L738" s="24"/>
      <c r="M738" s="28"/>
    </row>
    <row r="739" spans="2:13" s="5" customFormat="1" ht="37.5" customHeight="1" x14ac:dyDescent="0.25">
      <c r="B739" s="38">
        <v>724</v>
      </c>
      <c r="C739" s="40">
        <v>44882</v>
      </c>
      <c r="D739" s="39">
        <v>152844</v>
      </c>
      <c r="E739" s="39" t="s">
        <v>24</v>
      </c>
      <c r="F739" s="42">
        <v>0</v>
      </c>
      <c r="G739" s="41">
        <v>3193339.72</v>
      </c>
      <c r="H739" s="53">
        <f t="shared" si="11"/>
        <v>477562573.86000741</v>
      </c>
      <c r="L739" s="24"/>
      <c r="M739" s="28"/>
    </row>
    <row r="740" spans="2:13" s="5" customFormat="1" ht="37.5" customHeight="1" x14ac:dyDescent="0.25">
      <c r="B740" s="38">
        <v>725</v>
      </c>
      <c r="C740" s="40">
        <v>44882</v>
      </c>
      <c r="D740" s="39">
        <v>152843</v>
      </c>
      <c r="E740" s="39" t="s">
        <v>24</v>
      </c>
      <c r="F740" s="42">
        <v>0</v>
      </c>
      <c r="G740" s="41">
        <v>3496550.58</v>
      </c>
      <c r="H740" s="53">
        <f t="shared" si="11"/>
        <v>474066023.28000742</v>
      </c>
      <c r="L740" s="24"/>
      <c r="M740" s="28"/>
    </row>
    <row r="741" spans="2:13" s="5" customFormat="1" ht="37.5" customHeight="1" x14ac:dyDescent="0.25">
      <c r="B741" s="38">
        <v>726</v>
      </c>
      <c r="C741" s="40">
        <v>44882</v>
      </c>
      <c r="D741" s="39">
        <v>152842</v>
      </c>
      <c r="E741" s="39" t="s">
        <v>24</v>
      </c>
      <c r="F741" s="42">
        <v>0</v>
      </c>
      <c r="G741" s="41">
        <v>2731304.13</v>
      </c>
      <c r="H741" s="53">
        <f t="shared" si="11"/>
        <v>471334719.15000743</v>
      </c>
      <c r="L741" s="24"/>
      <c r="M741" s="28"/>
    </row>
    <row r="742" spans="2:13" s="5" customFormat="1" ht="37.5" customHeight="1" x14ac:dyDescent="0.25">
      <c r="B742" s="38">
        <v>727</v>
      </c>
      <c r="C742" s="40">
        <v>44882</v>
      </c>
      <c r="D742" s="39">
        <v>152841</v>
      </c>
      <c r="E742" s="39" t="s">
        <v>24</v>
      </c>
      <c r="F742" s="42">
        <v>0</v>
      </c>
      <c r="G742" s="41">
        <v>2459856.91</v>
      </c>
      <c r="H742" s="53">
        <f t="shared" si="11"/>
        <v>468874862.2400074</v>
      </c>
      <c r="L742" s="24"/>
      <c r="M742" s="28"/>
    </row>
    <row r="743" spans="2:13" s="5" customFormat="1" ht="37.5" customHeight="1" x14ac:dyDescent="0.25">
      <c r="B743" s="38">
        <v>728</v>
      </c>
      <c r="C743" s="40">
        <v>44882</v>
      </c>
      <c r="D743" s="39">
        <v>152840</v>
      </c>
      <c r="E743" s="39" t="s">
        <v>24</v>
      </c>
      <c r="F743" s="42">
        <v>0</v>
      </c>
      <c r="G743" s="41">
        <v>2150719.2000000002</v>
      </c>
      <c r="H743" s="53">
        <f t="shared" si="11"/>
        <v>466724143.04000741</v>
      </c>
      <c r="L743" s="24"/>
      <c r="M743" s="28"/>
    </row>
    <row r="744" spans="2:13" s="5" customFormat="1" ht="37.5" customHeight="1" x14ac:dyDescent="0.25">
      <c r="B744" s="38">
        <v>729</v>
      </c>
      <c r="C744" s="40">
        <v>44882</v>
      </c>
      <c r="D744" s="39">
        <v>152839</v>
      </c>
      <c r="E744" s="39" t="s">
        <v>24</v>
      </c>
      <c r="F744" s="42">
        <v>0</v>
      </c>
      <c r="G744" s="41">
        <v>2050282.93</v>
      </c>
      <c r="H744" s="53">
        <f t="shared" si="11"/>
        <v>464673860.11000741</v>
      </c>
      <c r="L744" s="24"/>
      <c r="M744" s="28"/>
    </row>
    <row r="745" spans="2:13" s="5" customFormat="1" ht="37.5" customHeight="1" x14ac:dyDescent="0.25">
      <c r="B745" s="38">
        <v>730</v>
      </c>
      <c r="C745" s="40">
        <v>44882</v>
      </c>
      <c r="D745" s="39">
        <v>152838</v>
      </c>
      <c r="E745" s="39" t="s">
        <v>24</v>
      </c>
      <c r="F745" s="42">
        <v>0</v>
      </c>
      <c r="G745" s="41">
        <v>3549492.16</v>
      </c>
      <c r="H745" s="53">
        <f t="shared" si="11"/>
        <v>461124367.95000738</v>
      </c>
      <c r="L745" s="24"/>
      <c r="M745" s="28"/>
    </row>
    <row r="746" spans="2:13" s="5" customFormat="1" ht="37.5" customHeight="1" x14ac:dyDescent="0.25">
      <c r="B746" s="38">
        <v>731</v>
      </c>
      <c r="C746" s="40">
        <v>44882</v>
      </c>
      <c r="D746" s="39">
        <v>152814</v>
      </c>
      <c r="E746" s="39" t="s">
        <v>24</v>
      </c>
      <c r="F746" s="42">
        <v>0</v>
      </c>
      <c r="G746" s="41">
        <v>2240391.3199999998</v>
      </c>
      <c r="H746" s="53">
        <f t="shared" si="11"/>
        <v>458883976.63000739</v>
      </c>
      <c r="L746" s="24"/>
      <c r="M746" s="28"/>
    </row>
    <row r="747" spans="2:13" s="5" customFormat="1" ht="37.5" customHeight="1" x14ac:dyDescent="0.25">
      <c r="B747" s="38">
        <v>732</v>
      </c>
      <c r="C747" s="40">
        <v>44882</v>
      </c>
      <c r="D747" s="39">
        <v>152848</v>
      </c>
      <c r="E747" s="39" t="s">
        <v>24</v>
      </c>
      <c r="F747" s="42">
        <v>0</v>
      </c>
      <c r="G747" s="41">
        <v>2122475.9900000002</v>
      </c>
      <c r="H747" s="53">
        <f t="shared" si="11"/>
        <v>456761500.64000738</v>
      </c>
      <c r="L747" s="24"/>
      <c r="M747" s="28"/>
    </row>
    <row r="748" spans="2:13" s="5" customFormat="1" ht="37.5" customHeight="1" x14ac:dyDescent="0.25">
      <c r="B748" s="38">
        <v>733</v>
      </c>
      <c r="C748" s="40">
        <v>44882</v>
      </c>
      <c r="D748" s="39">
        <v>152849</v>
      </c>
      <c r="E748" s="39" t="s">
        <v>24</v>
      </c>
      <c r="F748" s="42">
        <v>0</v>
      </c>
      <c r="G748" s="41">
        <v>2197075.48</v>
      </c>
      <c r="H748" s="53">
        <f t="shared" si="11"/>
        <v>454564425.16000736</v>
      </c>
      <c r="L748" s="24"/>
      <c r="M748" s="28"/>
    </row>
    <row r="749" spans="2:13" s="5" customFormat="1" ht="37.5" customHeight="1" x14ac:dyDescent="0.25">
      <c r="B749" s="38">
        <v>734</v>
      </c>
      <c r="C749" s="40">
        <v>44882</v>
      </c>
      <c r="D749" s="39">
        <v>152850</v>
      </c>
      <c r="E749" s="39" t="s">
        <v>24</v>
      </c>
      <c r="F749" s="42">
        <v>0</v>
      </c>
      <c r="G749" s="41">
        <v>2271674.98</v>
      </c>
      <c r="H749" s="53">
        <f t="shared" si="11"/>
        <v>452292750.18000734</v>
      </c>
      <c r="L749" s="24"/>
      <c r="M749" s="28"/>
    </row>
    <row r="750" spans="2:13" s="5" customFormat="1" ht="37.5" customHeight="1" x14ac:dyDescent="0.25">
      <c r="B750" s="38">
        <v>735</v>
      </c>
      <c r="C750" s="40">
        <v>44882</v>
      </c>
      <c r="D750" s="39">
        <v>152851</v>
      </c>
      <c r="E750" s="39" t="s">
        <v>24</v>
      </c>
      <c r="F750" s="42">
        <v>0</v>
      </c>
      <c r="G750" s="41">
        <v>3421951.08</v>
      </c>
      <c r="H750" s="53">
        <f t="shared" si="11"/>
        <v>448870799.10000736</v>
      </c>
      <c r="L750" s="24"/>
      <c r="M750" s="28"/>
    </row>
    <row r="751" spans="2:13" s="5" customFormat="1" ht="37.5" customHeight="1" x14ac:dyDescent="0.25">
      <c r="B751" s="38">
        <v>736</v>
      </c>
      <c r="C751" s="40">
        <v>44882</v>
      </c>
      <c r="D751" s="39">
        <v>39945</v>
      </c>
      <c r="E751" s="39" t="s">
        <v>23</v>
      </c>
      <c r="F751" s="42">
        <v>2321993.2999999998</v>
      </c>
      <c r="G751" s="41">
        <v>0</v>
      </c>
      <c r="H751" s="53">
        <f t="shared" si="11"/>
        <v>451192792.40000737</v>
      </c>
      <c r="L751" s="24"/>
      <c r="M751" s="28"/>
    </row>
    <row r="752" spans="2:13" s="5" customFormat="1" ht="37.5" customHeight="1" x14ac:dyDescent="0.25">
      <c r="B752" s="38">
        <v>737</v>
      </c>
      <c r="C752" s="40">
        <v>44883</v>
      </c>
      <c r="D752" s="39">
        <v>39950</v>
      </c>
      <c r="E752" s="39" t="s">
        <v>23</v>
      </c>
      <c r="F752" s="42">
        <v>136125317.09999999</v>
      </c>
      <c r="G752" s="41">
        <v>0</v>
      </c>
      <c r="H752" s="53">
        <f t="shared" si="11"/>
        <v>587318109.50000739</v>
      </c>
      <c r="L752" s="24"/>
      <c r="M752" s="28"/>
    </row>
    <row r="753" spans="2:13" s="5" customFormat="1" ht="37.5" customHeight="1" x14ac:dyDescent="0.25">
      <c r="B753" s="38">
        <v>738</v>
      </c>
      <c r="C753" s="40">
        <v>44883</v>
      </c>
      <c r="D753" s="39">
        <v>153537</v>
      </c>
      <c r="E753" s="39" t="s">
        <v>24</v>
      </c>
      <c r="F753" s="42">
        <v>0</v>
      </c>
      <c r="G753" s="41">
        <v>24577.78</v>
      </c>
      <c r="H753" s="53">
        <f t="shared" si="11"/>
        <v>587293531.72000742</v>
      </c>
      <c r="L753" s="24"/>
      <c r="M753" s="28"/>
    </row>
    <row r="754" spans="2:13" s="5" customFormat="1" ht="37.5" customHeight="1" x14ac:dyDescent="0.25">
      <c r="B754" s="38">
        <v>739</v>
      </c>
      <c r="C754" s="40">
        <v>44883</v>
      </c>
      <c r="D754" s="39">
        <v>153537</v>
      </c>
      <c r="E754" s="39" t="s">
        <v>24</v>
      </c>
      <c r="F754" s="42">
        <v>0</v>
      </c>
      <c r="G754" s="41">
        <v>79000.02</v>
      </c>
      <c r="H754" s="53">
        <f t="shared" si="11"/>
        <v>587214531.70000744</v>
      </c>
      <c r="L754" s="24"/>
      <c r="M754" s="28"/>
    </row>
    <row r="755" spans="2:13" s="5" customFormat="1" ht="37.5" customHeight="1" x14ac:dyDescent="0.25">
      <c r="B755" s="38">
        <v>740</v>
      </c>
      <c r="C755" s="40">
        <v>44883</v>
      </c>
      <c r="D755" s="39">
        <v>153559</v>
      </c>
      <c r="E755" s="39" t="s">
        <v>24</v>
      </c>
      <c r="F755" s="42">
        <v>0</v>
      </c>
      <c r="G755" s="41">
        <v>1925148.29</v>
      </c>
      <c r="H755" s="53">
        <f t="shared" si="11"/>
        <v>585289383.41000748</v>
      </c>
      <c r="L755" s="24"/>
      <c r="M755" s="28"/>
    </row>
    <row r="756" spans="2:13" s="5" customFormat="1" ht="37.5" customHeight="1" x14ac:dyDescent="0.25">
      <c r="B756" s="38">
        <v>741</v>
      </c>
      <c r="C756" s="40">
        <v>44883</v>
      </c>
      <c r="D756" s="39">
        <v>153539</v>
      </c>
      <c r="E756" s="39" t="s">
        <v>24</v>
      </c>
      <c r="F756" s="42">
        <v>0</v>
      </c>
      <c r="G756" s="41">
        <v>14000</v>
      </c>
      <c r="H756" s="53">
        <f t="shared" si="11"/>
        <v>585275383.41000748</v>
      </c>
      <c r="L756" s="24"/>
      <c r="M756" s="28"/>
    </row>
    <row r="757" spans="2:13" s="5" customFormat="1" ht="37.5" customHeight="1" x14ac:dyDescent="0.25">
      <c r="B757" s="38">
        <v>742</v>
      </c>
      <c r="C757" s="40">
        <v>44883</v>
      </c>
      <c r="D757" s="39">
        <v>153539</v>
      </c>
      <c r="E757" s="39" t="s">
        <v>24</v>
      </c>
      <c r="F757" s="42">
        <v>0</v>
      </c>
      <c r="G757" s="41">
        <v>45000</v>
      </c>
      <c r="H757" s="53">
        <f t="shared" si="11"/>
        <v>585230383.41000748</v>
      </c>
      <c r="L757" s="24"/>
      <c r="M757" s="28"/>
    </row>
    <row r="758" spans="2:13" s="5" customFormat="1" ht="37.5" customHeight="1" x14ac:dyDescent="0.25">
      <c r="B758" s="38">
        <v>743</v>
      </c>
      <c r="C758" s="40">
        <v>44883</v>
      </c>
      <c r="D758" s="39">
        <v>153540</v>
      </c>
      <c r="E758" s="39" t="s">
        <v>24</v>
      </c>
      <c r="F758" s="42">
        <v>0</v>
      </c>
      <c r="G758" s="41">
        <v>2406130.09</v>
      </c>
      <c r="H758" s="53">
        <f t="shared" si="11"/>
        <v>582824253.32000744</v>
      </c>
      <c r="L758" s="24"/>
      <c r="M758" s="28"/>
    </row>
    <row r="759" spans="2:13" s="5" customFormat="1" ht="37.5" customHeight="1" x14ac:dyDescent="0.25">
      <c r="B759" s="38">
        <v>744</v>
      </c>
      <c r="C759" s="40">
        <v>44883</v>
      </c>
      <c r="D759" s="39">
        <v>153541</v>
      </c>
      <c r="E759" s="39" t="s">
        <v>24</v>
      </c>
      <c r="F759" s="42">
        <v>0</v>
      </c>
      <c r="G759" s="41">
        <v>3210811.27</v>
      </c>
      <c r="H759" s="53">
        <f t="shared" si="11"/>
        <v>579613442.05000746</v>
      </c>
      <c r="L759" s="24"/>
      <c r="M759" s="28"/>
    </row>
    <row r="760" spans="2:13" s="5" customFormat="1" ht="37.5" customHeight="1" x14ac:dyDescent="0.25">
      <c r="B760" s="38">
        <v>745</v>
      </c>
      <c r="C760" s="40">
        <v>44883</v>
      </c>
      <c r="D760" s="39">
        <v>153543</v>
      </c>
      <c r="E760" s="39" t="s">
        <v>24</v>
      </c>
      <c r="F760" s="42">
        <v>0</v>
      </c>
      <c r="G760" s="41">
        <v>2805864.18</v>
      </c>
      <c r="H760" s="53">
        <f t="shared" si="11"/>
        <v>576807577.87000751</v>
      </c>
      <c r="L760" s="24"/>
      <c r="M760" s="28"/>
    </row>
    <row r="761" spans="2:13" s="5" customFormat="1" ht="37.5" customHeight="1" x14ac:dyDescent="0.25">
      <c r="B761" s="38">
        <v>746</v>
      </c>
      <c r="C761" s="40">
        <v>44883</v>
      </c>
      <c r="D761" s="39">
        <v>153542</v>
      </c>
      <c r="E761" s="39" t="s">
        <v>24</v>
      </c>
      <c r="F761" s="42">
        <v>0</v>
      </c>
      <c r="G761" s="41">
        <v>1520867.15</v>
      </c>
      <c r="H761" s="53">
        <f t="shared" si="11"/>
        <v>575286710.72000754</v>
      </c>
      <c r="L761" s="24"/>
      <c r="M761" s="28"/>
    </row>
    <row r="762" spans="2:13" s="5" customFormat="1" ht="37.5" customHeight="1" x14ac:dyDescent="0.25">
      <c r="B762" s="38">
        <v>747</v>
      </c>
      <c r="C762" s="40">
        <v>44883</v>
      </c>
      <c r="D762" s="39">
        <v>153544</v>
      </c>
      <c r="E762" s="39" t="s">
        <v>24</v>
      </c>
      <c r="F762" s="42">
        <v>0</v>
      </c>
      <c r="G762" s="41">
        <v>1992528.48</v>
      </c>
      <c r="H762" s="53">
        <f t="shared" si="11"/>
        <v>573294182.24000752</v>
      </c>
      <c r="L762" s="24"/>
      <c r="M762" s="28"/>
    </row>
    <row r="763" spans="2:13" s="5" customFormat="1" ht="37.5" customHeight="1" x14ac:dyDescent="0.25">
      <c r="B763" s="38">
        <v>748</v>
      </c>
      <c r="C763" s="40">
        <v>44883</v>
      </c>
      <c r="D763" s="39">
        <v>153546</v>
      </c>
      <c r="E763" s="39" t="s">
        <v>24</v>
      </c>
      <c r="F763" s="42">
        <v>0</v>
      </c>
      <c r="G763" s="41">
        <v>2983979.85</v>
      </c>
      <c r="H763" s="53">
        <f t="shared" si="11"/>
        <v>570310202.3900075</v>
      </c>
      <c r="L763" s="24"/>
      <c r="M763" s="28"/>
    </row>
    <row r="764" spans="2:13" s="5" customFormat="1" ht="37.5" customHeight="1" x14ac:dyDescent="0.25">
      <c r="B764" s="38">
        <v>749</v>
      </c>
      <c r="C764" s="40">
        <v>44883</v>
      </c>
      <c r="D764" s="39">
        <v>153545</v>
      </c>
      <c r="E764" s="39" t="s">
        <v>24</v>
      </c>
      <c r="F764" s="42">
        <v>0</v>
      </c>
      <c r="G764" s="41">
        <v>2165791.8199999998</v>
      </c>
      <c r="H764" s="53">
        <f t="shared" si="11"/>
        <v>568144410.57000744</v>
      </c>
      <c r="L764" s="24"/>
      <c r="M764" s="28"/>
    </row>
    <row r="765" spans="2:13" s="5" customFormat="1" ht="37.5" customHeight="1" x14ac:dyDescent="0.25">
      <c r="B765" s="38">
        <v>750</v>
      </c>
      <c r="C765" s="40">
        <v>44883</v>
      </c>
      <c r="D765" s="39">
        <v>153547</v>
      </c>
      <c r="E765" s="39" t="s">
        <v>24</v>
      </c>
      <c r="F765" s="42">
        <v>0</v>
      </c>
      <c r="G765" s="41">
        <v>2279914.34</v>
      </c>
      <c r="H765" s="53">
        <f t="shared" si="11"/>
        <v>565864496.23000741</v>
      </c>
      <c r="L765" s="24"/>
      <c r="M765" s="28"/>
    </row>
    <row r="766" spans="2:13" s="5" customFormat="1" ht="37.5" customHeight="1" x14ac:dyDescent="0.25">
      <c r="B766" s="38">
        <v>751</v>
      </c>
      <c r="C766" s="40">
        <v>44883</v>
      </c>
      <c r="D766" s="39">
        <v>153549</v>
      </c>
      <c r="E766" s="39" t="s">
        <v>24</v>
      </c>
      <c r="F766" s="42">
        <v>0</v>
      </c>
      <c r="G766" s="41">
        <v>1698943.36</v>
      </c>
      <c r="H766" s="53">
        <f t="shared" si="11"/>
        <v>564165552.8700074</v>
      </c>
      <c r="L766" s="24"/>
      <c r="M766" s="28"/>
    </row>
    <row r="767" spans="2:13" s="5" customFormat="1" ht="37.5" customHeight="1" x14ac:dyDescent="0.25">
      <c r="B767" s="38">
        <v>752</v>
      </c>
      <c r="C767" s="40">
        <v>44883</v>
      </c>
      <c r="D767" s="39">
        <v>153548</v>
      </c>
      <c r="E767" s="39" t="s">
        <v>24</v>
      </c>
      <c r="F767" s="42">
        <v>0</v>
      </c>
      <c r="G767" s="41">
        <v>1544931.5</v>
      </c>
      <c r="H767" s="53">
        <f t="shared" si="11"/>
        <v>562620621.3700074</v>
      </c>
      <c r="L767" s="24"/>
      <c r="M767" s="28"/>
    </row>
    <row r="768" spans="2:13" s="5" customFormat="1" ht="37.5" customHeight="1" x14ac:dyDescent="0.25">
      <c r="B768" s="38">
        <v>753</v>
      </c>
      <c r="C768" s="40">
        <v>44883</v>
      </c>
      <c r="D768" s="39">
        <v>153550</v>
      </c>
      <c r="E768" s="39" t="s">
        <v>24</v>
      </c>
      <c r="F768" s="42">
        <v>0</v>
      </c>
      <c r="G768" s="41">
        <v>42385.15</v>
      </c>
      <c r="H768" s="53">
        <f t="shared" si="11"/>
        <v>562578236.22000742</v>
      </c>
      <c r="L768" s="24"/>
      <c r="M768" s="28"/>
    </row>
    <row r="769" spans="2:13" s="5" customFormat="1" ht="37.5" customHeight="1" x14ac:dyDescent="0.25">
      <c r="B769" s="38">
        <v>754</v>
      </c>
      <c r="C769" s="40">
        <v>44883</v>
      </c>
      <c r="D769" s="39">
        <v>153550</v>
      </c>
      <c r="E769" s="39" t="s">
        <v>24</v>
      </c>
      <c r="F769" s="42">
        <v>0</v>
      </c>
      <c r="G769" s="41">
        <v>957904.39</v>
      </c>
      <c r="H769" s="53">
        <f t="shared" si="11"/>
        <v>561620331.83000743</v>
      </c>
      <c r="L769" s="24"/>
      <c r="M769" s="28"/>
    </row>
    <row r="770" spans="2:13" s="5" customFormat="1" ht="37.5" customHeight="1" x14ac:dyDescent="0.25">
      <c r="B770" s="38">
        <v>755</v>
      </c>
      <c r="C770" s="40">
        <v>44883</v>
      </c>
      <c r="D770" s="39">
        <v>153554</v>
      </c>
      <c r="E770" s="39" t="s">
        <v>24</v>
      </c>
      <c r="F770" s="42">
        <v>0</v>
      </c>
      <c r="G770" s="41">
        <v>1727820.59</v>
      </c>
      <c r="H770" s="53">
        <f t="shared" si="11"/>
        <v>559892511.2400074</v>
      </c>
      <c r="L770" s="24"/>
      <c r="M770" s="28"/>
    </row>
    <row r="771" spans="2:13" s="5" customFormat="1" ht="37.5" customHeight="1" x14ac:dyDescent="0.25">
      <c r="B771" s="38">
        <v>756</v>
      </c>
      <c r="C771" s="40">
        <v>44883</v>
      </c>
      <c r="D771" s="39">
        <v>153553</v>
      </c>
      <c r="E771" s="39" t="s">
        <v>24</v>
      </c>
      <c r="F771" s="42">
        <v>0</v>
      </c>
      <c r="G771" s="41">
        <v>1564182.98</v>
      </c>
      <c r="H771" s="53">
        <f t="shared" si="11"/>
        <v>558328328.26000738</v>
      </c>
      <c r="L771" s="24"/>
      <c r="M771" s="28"/>
    </row>
    <row r="772" spans="2:13" s="5" customFormat="1" ht="37.5" customHeight="1" x14ac:dyDescent="0.25">
      <c r="B772" s="38">
        <v>757</v>
      </c>
      <c r="C772" s="40">
        <v>44883</v>
      </c>
      <c r="D772" s="39">
        <v>153552</v>
      </c>
      <c r="E772" s="39" t="s">
        <v>24</v>
      </c>
      <c r="F772" s="42">
        <v>0</v>
      </c>
      <c r="G772" s="41">
        <v>3294410.01</v>
      </c>
      <c r="H772" s="53">
        <f t="shared" si="11"/>
        <v>555033918.25000739</v>
      </c>
      <c r="L772" s="24"/>
      <c r="M772" s="28"/>
    </row>
    <row r="773" spans="2:13" s="5" customFormat="1" ht="37.5" customHeight="1" x14ac:dyDescent="0.25">
      <c r="B773" s="38">
        <v>758</v>
      </c>
      <c r="C773" s="40">
        <v>44883</v>
      </c>
      <c r="D773" s="39">
        <v>153551</v>
      </c>
      <c r="E773" s="39" t="s">
        <v>24</v>
      </c>
      <c r="F773" s="42">
        <v>0</v>
      </c>
      <c r="G773" s="41">
        <v>3002.1</v>
      </c>
      <c r="H773" s="53">
        <f t="shared" si="11"/>
        <v>555030916.15000737</v>
      </c>
      <c r="L773" s="24"/>
      <c r="M773" s="28"/>
    </row>
    <row r="774" spans="2:13" s="5" customFormat="1" ht="37.5" customHeight="1" x14ac:dyDescent="0.25">
      <c r="B774" s="38">
        <v>759</v>
      </c>
      <c r="C774" s="40">
        <v>44883</v>
      </c>
      <c r="D774" s="39">
        <v>153551</v>
      </c>
      <c r="E774" s="39" t="s">
        <v>24</v>
      </c>
      <c r="F774" s="42">
        <v>0</v>
      </c>
      <c r="G774" s="41">
        <v>10281.719999999999</v>
      </c>
      <c r="H774" s="53">
        <f t="shared" si="11"/>
        <v>555020634.43000734</v>
      </c>
      <c r="L774" s="24"/>
      <c r="M774" s="28"/>
    </row>
    <row r="775" spans="2:13" s="5" customFormat="1" ht="37.5" customHeight="1" x14ac:dyDescent="0.25">
      <c r="B775" s="38">
        <v>760</v>
      </c>
      <c r="C775" s="40">
        <v>44883</v>
      </c>
      <c r="D775" s="39">
        <v>153538</v>
      </c>
      <c r="E775" s="39" t="s">
        <v>24</v>
      </c>
      <c r="F775" s="42">
        <v>0</v>
      </c>
      <c r="G775" s="41">
        <v>2915757.12</v>
      </c>
      <c r="H775" s="53">
        <f t="shared" si="11"/>
        <v>552104877.31000733</v>
      </c>
      <c r="L775" s="24"/>
      <c r="M775" s="28"/>
    </row>
    <row r="776" spans="2:13" s="5" customFormat="1" ht="37.5" customHeight="1" x14ac:dyDescent="0.25">
      <c r="B776" s="38">
        <v>761</v>
      </c>
      <c r="C776" s="40">
        <v>44883</v>
      </c>
      <c r="D776" s="39">
        <v>153555</v>
      </c>
      <c r="E776" s="39" t="s">
        <v>24</v>
      </c>
      <c r="F776" s="42">
        <v>0</v>
      </c>
      <c r="G776" s="41">
        <v>50284.56</v>
      </c>
      <c r="H776" s="53">
        <f t="shared" si="11"/>
        <v>552054592.75000739</v>
      </c>
      <c r="L776" s="24"/>
      <c r="M776" s="28"/>
    </row>
    <row r="777" spans="2:13" s="5" customFormat="1" ht="37.5" customHeight="1" x14ac:dyDescent="0.25">
      <c r="B777" s="38">
        <v>762</v>
      </c>
      <c r="C777" s="40">
        <v>44883</v>
      </c>
      <c r="D777" s="39">
        <v>153555</v>
      </c>
      <c r="E777" s="39" t="s">
        <v>24</v>
      </c>
      <c r="F777" s="42">
        <v>0</v>
      </c>
      <c r="G777" s="41">
        <v>955406.59</v>
      </c>
      <c r="H777" s="53">
        <f t="shared" si="11"/>
        <v>551099186.16000736</v>
      </c>
      <c r="L777" s="24"/>
      <c r="M777" s="28"/>
    </row>
    <row r="778" spans="2:13" s="5" customFormat="1" ht="37.5" customHeight="1" x14ac:dyDescent="0.25">
      <c r="B778" s="38">
        <v>763</v>
      </c>
      <c r="C778" s="40">
        <v>44883</v>
      </c>
      <c r="D778" s="39">
        <v>153556</v>
      </c>
      <c r="E778" s="39" t="s">
        <v>24</v>
      </c>
      <c r="F778" s="42">
        <v>0</v>
      </c>
      <c r="G778" s="41">
        <v>96278.88</v>
      </c>
      <c r="H778" s="53">
        <f t="shared" si="11"/>
        <v>551002907.28000736</v>
      </c>
      <c r="L778" s="24"/>
      <c r="M778" s="28"/>
    </row>
    <row r="779" spans="2:13" s="5" customFormat="1" ht="37.5" customHeight="1" x14ac:dyDescent="0.25">
      <c r="B779" s="38">
        <v>764</v>
      </c>
      <c r="C779" s="40">
        <v>44883</v>
      </c>
      <c r="D779" s="39">
        <v>153556</v>
      </c>
      <c r="E779" s="39" t="s">
        <v>24</v>
      </c>
      <c r="F779" s="42">
        <v>0</v>
      </c>
      <c r="G779" s="41">
        <v>397673.63</v>
      </c>
      <c r="H779" s="53">
        <f t="shared" si="11"/>
        <v>550605233.65000737</v>
      </c>
      <c r="L779" s="24"/>
      <c r="M779" s="28"/>
    </row>
    <row r="780" spans="2:13" s="5" customFormat="1" ht="37.5" customHeight="1" x14ac:dyDescent="0.25">
      <c r="B780" s="38">
        <v>765</v>
      </c>
      <c r="C780" s="40">
        <v>44883</v>
      </c>
      <c r="D780" s="39">
        <v>153557</v>
      </c>
      <c r="E780" s="39" t="s">
        <v>24</v>
      </c>
      <c r="F780" s="42">
        <v>0</v>
      </c>
      <c r="G780" s="41">
        <v>45276.65</v>
      </c>
      <c r="H780" s="53">
        <f t="shared" si="11"/>
        <v>550559957.00000739</v>
      </c>
      <c r="L780" s="24"/>
      <c r="M780" s="28"/>
    </row>
    <row r="781" spans="2:13" s="5" customFormat="1" ht="37.5" customHeight="1" x14ac:dyDescent="0.25">
      <c r="B781" s="38">
        <v>766</v>
      </c>
      <c r="C781" s="40">
        <v>44883</v>
      </c>
      <c r="D781" s="39">
        <v>153557</v>
      </c>
      <c r="E781" s="39" t="s">
        <v>24</v>
      </c>
      <c r="F781" s="42">
        <v>0</v>
      </c>
      <c r="G781" s="41">
        <v>37646.519999999997</v>
      </c>
      <c r="H781" s="53">
        <f t="shared" si="11"/>
        <v>550522310.48000741</v>
      </c>
      <c r="L781" s="24"/>
      <c r="M781" s="28"/>
    </row>
    <row r="782" spans="2:13" s="5" customFormat="1" ht="37.5" customHeight="1" x14ac:dyDescent="0.25">
      <c r="B782" s="38">
        <v>767</v>
      </c>
      <c r="C782" s="40">
        <v>44883</v>
      </c>
      <c r="D782" s="39">
        <v>153558</v>
      </c>
      <c r="E782" s="39" t="s">
        <v>24</v>
      </c>
      <c r="F782" s="42">
        <v>0</v>
      </c>
      <c r="G782" s="41">
        <v>4832122.2</v>
      </c>
      <c r="H782" s="53">
        <f t="shared" si="11"/>
        <v>545690188.28000736</v>
      </c>
      <c r="L782" s="24"/>
      <c r="M782" s="28"/>
    </row>
    <row r="783" spans="2:13" s="5" customFormat="1" ht="37.5" customHeight="1" x14ac:dyDescent="0.25">
      <c r="B783" s="38">
        <v>768</v>
      </c>
      <c r="C783" s="40">
        <v>44883</v>
      </c>
      <c r="D783" s="39">
        <v>153934</v>
      </c>
      <c r="E783" s="39" t="s">
        <v>24</v>
      </c>
      <c r="F783" s="42">
        <v>0</v>
      </c>
      <c r="G783" s="41">
        <v>117900</v>
      </c>
      <c r="H783" s="53">
        <f t="shared" si="11"/>
        <v>545572288.28000736</v>
      </c>
      <c r="L783" s="24"/>
      <c r="M783" s="28"/>
    </row>
    <row r="784" spans="2:13" s="5" customFormat="1" ht="37.5" customHeight="1" x14ac:dyDescent="0.25">
      <c r="B784" s="38">
        <v>769</v>
      </c>
      <c r="C784" s="40">
        <v>44883</v>
      </c>
      <c r="D784" s="39">
        <v>39986</v>
      </c>
      <c r="E784" s="39" t="s">
        <v>23</v>
      </c>
      <c r="F784" s="42">
        <v>88675783.269999996</v>
      </c>
      <c r="G784" s="41">
        <v>0</v>
      </c>
      <c r="H784" s="53">
        <f t="shared" si="11"/>
        <v>634248071.55000734</v>
      </c>
      <c r="L784" s="24"/>
      <c r="M784" s="28"/>
    </row>
    <row r="785" spans="2:13" s="5" customFormat="1" ht="37.5" customHeight="1" x14ac:dyDescent="0.25">
      <c r="B785" s="38">
        <v>770</v>
      </c>
      <c r="C785" s="40">
        <v>44886</v>
      </c>
      <c r="D785" s="39">
        <v>155293</v>
      </c>
      <c r="E785" s="39" t="s">
        <v>24</v>
      </c>
      <c r="F785" s="42">
        <v>0</v>
      </c>
      <c r="G785" s="41">
        <v>2180565.66</v>
      </c>
      <c r="H785" s="53">
        <f t="shared" si="11"/>
        <v>632067505.89000738</v>
      </c>
      <c r="L785" s="24"/>
      <c r="M785" s="28"/>
    </row>
    <row r="786" spans="2:13" s="5" customFormat="1" ht="37.5" customHeight="1" x14ac:dyDescent="0.25">
      <c r="B786" s="38">
        <v>771</v>
      </c>
      <c r="C786" s="40">
        <v>44886</v>
      </c>
      <c r="D786" s="39">
        <v>155294</v>
      </c>
      <c r="E786" s="39" t="s">
        <v>24</v>
      </c>
      <c r="F786" s="42">
        <v>0</v>
      </c>
      <c r="G786" s="41">
        <v>70494.070000000007</v>
      </c>
      <c r="H786" s="53">
        <f t="shared" ref="H786:H849" si="12">H785+F786-G786</f>
        <v>631997011.82000732</v>
      </c>
      <c r="L786" s="24"/>
      <c r="M786" s="28"/>
    </row>
    <row r="787" spans="2:13" s="5" customFormat="1" ht="37.5" customHeight="1" x14ac:dyDescent="0.25">
      <c r="B787" s="38">
        <v>772</v>
      </c>
      <c r="C787" s="40">
        <v>44886</v>
      </c>
      <c r="D787" s="39">
        <v>155294</v>
      </c>
      <c r="E787" s="39" t="s">
        <v>24</v>
      </c>
      <c r="F787" s="42">
        <v>0</v>
      </c>
      <c r="G787" s="41">
        <v>1359550.73</v>
      </c>
      <c r="H787" s="53">
        <f t="shared" si="12"/>
        <v>630637461.09000731</v>
      </c>
      <c r="L787" s="24"/>
      <c r="M787" s="28"/>
    </row>
    <row r="788" spans="2:13" s="5" customFormat="1" ht="37.5" customHeight="1" x14ac:dyDescent="0.25">
      <c r="B788" s="38">
        <v>773</v>
      </c>
      <c r="C788" s="40">
        <v>44886</v>
      </c>
      <c r="D788" s="39">
        <v>155295</v>
      </c>
      <c r="E788" s="39" t="s">
        <v>24</v>
      </c>
      <c r="F788" s="42">
        <v>0</v>
      </c>
      <c r="G788" s="41">
        <v>2695207.6</v>
      </c>
      <c r="H788" s="53">
        <f t="shared" si="12"/>
        <v>627942253.49000728</v>
      </c>
      <c r="L788" s="24"/>
      <c r="M788" s="28"/>
    </row>
    <row r="789" spans="2:13" s="5" customFormat="1" ht="37.5" customHeight="1" x14ac:dyDescent="0.25">
      <c r="B789" s="38">
        <v>774</v>
      </c>
      <c r="C789" s="40">
        <v>44886</v>
      </c>
      <c r="D789" s="39">
        <v>155296</v>
      </c>
      <c r="E789" s="39" t="s">
        <v>24</v>
      </c>
      <c r="F789" s="42">
        <v>0</v>
      </c>
      <c r="G789" s="41">
        <v>2565260.09</v>
      </c>
      <c r="H789" s="53">
        <f t="shared" si="12"/>
        <v>625376993.40000725</v>
      </c>
      <c r="L789" s="24"/>
      <c r="M789" s="28"/>
    </row>
    <row r="790" spans="2:13" s="5" customFormat="1" ht="37.5" customHeight="1" x14ac:dyDescent="0.25">
      <c r="B790" s="38">
        <v>775</v>
      </c>
      <c r="C790" s="40">
        <v>44886</v>
      </c>
      <c r="D790" s="39">
        <v>155297</v>
      </c>
      <c r="E790" s="39" t="s">
        <v>24</v>
      </c>
      <c r="F790" s="42">
        <v>0</v>
      </c>
      <c r="G790" s="41">
        <v>807220.3</v>
      </c>
      <c r="H790" s="53">
        <f t="shared" si="12"/>
        <v>624569773.1000073</v>
      </c>
      <c r="L790" s="24"/>
      <c r="M790" s="28"/>
    </row>
    <row r="791" spans="2:13" s="5" customFormat="1" ht="37.5" customHeight="1" x14ac:dyDescent="0.25">
      <c r="B791" s="38">
        <v>776</v>
      </c>
      <c r="C791" s="40">
        <v>44886</v>
      </c>
      <c r="D791" s="39">
        <v>155297</v>
      </c>
      <c r="E791" s="39" t="s">
        <v>24</v>
      </c>
      <c r="F791" s="42">
        <v>0</v>
      </c>
      <c r="G791" s="41">
        <v>17378067.460000001</v>
      </c>
      <c r="H791" s="53">
        <f t="shared" si="12"/>
        <v>607191705.64000726</v>
      </c>
      <c r="L791" s="24"/>
      <c r="M791" s="28"/>
    </row>
    <row r="792" spans="2:13" s="5" customFormat="1" ht="37.5" customHeight="1" x14ac:dyDescent="0.25">
      <c r="B792" s="38">
        <v>777</v>
      </c>
      <c r="C792" s="40">
        <v>44886</v>
      </c>
      <c r="D792" s="39">
        <v>155298</v>
      </c>
      <c r="E792" s="39" t="s">
        <v>24</v>
      </c>
      <c r="F792" s="42">
        <v>0</v>
      </c>
      <c r="G792" s="41">
        <v>1787981.47</v>
      </c>
      <c r="H792" s="53">
        <f t="shared" si="12"/>
        <v>605403724.17000723</v>
      </c>
      <c r="L792" s="24"/>
      <c r="M792" s="28"/>
    </row>
    <row r="793" spans="2:13" s="5" customFormat="1" ht="37.5" customHeight="1" x14ac:dyDescent="0.25">
      <c r="B793" s="38">
        <v>778</v>
      </c>
      <c r="C793" s="40">
        <v>44886</v>
      </c>
      <c r="D793" s="39">
        <v>155300</v>
      </c>
      <c r="E793" s="39" t="s">
        <v>24</v>
      </c>
      <c r="F793" s="42">
        <v>0</v>
      </c>
      <c r="G793" s="41">
        <v>1518757.06</v>
      </c>
      <c r="H793" s="53">
        <f t="shared" si="12"/>
        <v>603884967.11000729</v>
      </c>
      <c r="L793" s="24"/>
      <c r="M793" s="28"/>
    </row>
    <row r="794" spans="2:13" s="5" customFormat="1" ht="37.5" customHeight="1" x14ac:dyDescent="0.25">
      <c r="B794" s="38">
        <v>779</v>
      </c>
      <c r="C794" s="40">
        <v>44886</v>
      </c>
      <c r="D794" s="39">
        <v>155299</v>
      </c>
      <c r="E794" s="39" t="s">
        <v>24</v>
      </c>
      <c r="F794" s="42">
        <v>0</v>
      </c>
      <c r="G794" s="41">
        <v>1983289.72</v>
      </c>
      <c r="H794" s="53">
        <f t="shared" si="12"/>
        <v>601901677.39000726</v>
      </c>
      <c r="L794" s="24"/>
      <c r="M794" s="28"/>
    </row>
    <row r="795" spans="2:13" s="5" customFormat="1" ht="37.5" customHeight="1" x14ac:dyDescent="0.25">
      <c r="B795" s="38">
        <v>780</v>
      </c>
      <c r="C795" s="40">
        <v>44886</v>
      </c>
      <c r="D795" s="39">
        <v>155301</v>
      </c>
      <c r="E795" s="39" t="s">
        <v>24</v>
      </c>
      <c r="F795" s="42">
        <v>0</v>
      </c>
      <c r="G795" s="41">
        <v>2146540.34</v>
      </c>
      <c r="H795" s="53">
        <f t="shared" si="12"/>
        <v>599755137.05000722</v>
      </c>
      <c r="L795" s="24"/>
      <c r="M795" s="28"/>
    </row>
    <row r="796" spans="2:13" s="5" customFormat="1" ht="37.5" customHeight="1" x14ac:dyDescent="0.25">
      <c r="B796" s="38">
        <v>781</v>
      </c>
      <c r="C796" s="40">
        <v>44886</v>
      </c>
      <c r="D796" s="39">
        <v>155302</v>
      </c>
      <c r="E796" s="39" t="s">
        <v>24</v>
      </c>
      <c r="F796" s="42">
        <v>0</v>
      </c>
      <c r="G796" s="41">
        <v>2320256.42</v>
      </c>
      <c r="H796" s="53">
        <f t="shared" si="12"/>
        <v>597434880.63000727</v>
      </c>
      <c r="L796" s="24"/>
      <c r="M796" s="28"/>
    </row>
    <row r="797" spans="2:13" s="5" customFormat="1" ht="37.5" customHeight="1" x14ac:dyDescent="0.25">
      <c r="B797" s="38">
        <v>782</v>
      </c>
      <c r="C797" s="40">
        <v>44886</v>
      </c>
      <c r="D797" s="39">
        <v>155309</v>
      </c>
      <c r="E797" s="39" t="s">
        <v>24</v>
      </c>
      <c r="F797" s="42">
        <v>0</v>
      </c>
      <c r="G797" s="41">
        <v>1884238.89</v>
      </c>
      <c r="H797" s="53">
        <f t="shared" si="12"/>
        <v>595550641.74000728</v>
      </c>
      <c r="L797" s="24"/>
      <c r="M797" s="28"/>
    </row>
    <row r="798" spans="2:13" s="5" customFormat="1" ht="37.5" customHeight="1" x14ac:dyDescent="0.25">
      <c r="B798" s="38">
        <v>783</v>
      </c>
      <c r="C798" s="40">
        <v>44886</v>
      </c>
      <c r="D798" s="39">
        <v>155308</v>
      </c>
      <c r="E798" s="39" t="s">
        <v>24</v>
      </c>
      <c r="F798" s="42">
        <v>0</v>
      </c>
      <c r="G798" s="41">
        <v>1982902.74</v>
      </c>
      <c r="H798" s="53">
        <f t="shared" si="12"/>
        <v>593567739.00000727</v>
      </c>
      <c r="L798" s="24"/>
      <c r="M798" s="28"/>
    </row>
    <row r="799" spans="2:13" s="5" customFormat="1" ht="37.5" customHeight="1" x14ac:dyDescent="0.25">
      <c r="B799" s="38">
        <v>784</v>
      </c>
      <c r="C799" s="40">
        <v>44886</v>
      </c>
      <c r="D799" s="39">
        <v>155307</v>
      </c>
      <c r="E799" s="39" t="s">
        <v>24</v>
      </c>
      <c r="F799" s="42">
        <v>0</v>
      </c>
      <c r="G799" s="41">
        <v>2257676.89</v>
      </c>
      <c r="H799" s="53">
        <f t="shared" si="12"/>
        <v>591310062.11000729</v>
      </c>
      <c r="L799" s="24"/>
      <c r="M799" s="28"/>
    </row>
    <row r="800" spans="2:13" s="5" customFormat="1" ht="37.5" customHeight="1" x14ac:dyDescent="0.25">
      <c r="B800" s="38">
        <v>785</v>
      </c>
      <c r="C800" s="40">
        <v>44886</v>
      </c>
      <c r="D800" s="39">
        <v>155306</v>
      </c>
      <c r="E800" s="39" t="s">
        <v>24</v>
      </c>
      <c r="F800" s="42">
        <v>0</v>
      </c>
      <c r="G800" s="41">
        <v>2462307.4900000002</v>
      </c>
      <c r="H800" s="53">
        <f t="shared" si="12"/>
        <v>588847754.62000728</v>
      </c>
      <c r="L800" s="24"/>
      <c r="M800" s="28"/>
    </row>
    <row r="801" spans="2:13" s="5" customFormat="1" ht="37.5" customHeight="1" x14ac:dyDescent="0.25">
      <c r="B801" s="38">
        <v>786</v>
      </c>
      <c r="C801" s="40">
        <v>44886</v>
      </c>
      <c r="D801" s="39">
        <v>155305</v>
      </c>
      <c r="E801" s="39" t="s">
        <v>24</v>
      </c>
      <c r="F801" s="42">
        <v>0</v>
      </c>
      <c r="G801" s="41">
        <v>2209107.66</v>
      </c>
      <c r="H801" s="53">
        <f t="shared" si="12"/>
        <v>586638646.96000731</v>
      </c>
      <c r="L801" s="24"/>
      <c r="M801" s="28"/>
    </row>
    <row r="802" spans="2:13" s="5" customFormat="1" ht="37.5" customHeight="1" x14ac:dyDescent="0.25">
      <c r="B802" s="38">
        <v>787</v>
      </c>
      <c r="C802" s="40">
        <v>44886</v>
      </c>
      <c r="D802" s="39">
        <v>155304</v>
      </c>
      <c r="E802" s="39" t="s">
        <v>24</v>
      </c>
      <c r="F802" s="42">
        <v>0</v>
      </c>
      <c r="G802" s="41">
        <v>2675956.12</v>
      </c>
      <c r="H802" s="53">
        <f t="shared" si="12"/>
        <v>583962690.84000731</v>
      </c>
      <c r="L802" s="24"/>
      <c r="M802" s="28"/>
    </row>
    <row r="803" spans="2:13" s="5" customFormat="1" ht="37.5" customHeight="1" x14ac:dyDescent="0.25">
      <c r="B803" s="38">
        <v>788</v>
      </c>
      <c r="C803" s="40">
        <v>44886</v>
      </c>
      <c r="D803" s="39">
        <v>155303</v>
      </c>
      <c r="E803" s="39" t="s">
        <v>24</v>
      </c>
      <c r="F803" s="42">
        <v>0</v>
      </c>
      <c r="G803" s="41">
        <v>4059656.45</v>
      </c>
      <c r="H803" s="53">
        <f t="shared" si="12"/>
        <v>579903034.39000726</v>
      </c>
      <c r="L803" s="24"/>
      <c r="M803" s="28"/>
    </row>
    <row r="804" spans="2:13" s="5" customFormat="1" ht="37.5" customHeight="1" x14ac:dyDescent="0.25">
      <c r="B804" s="38">
        <v>789</v>
      </c>
      <c r="C804" s="40">
        <v>44886</v>
      </c>
      <c r="D804" s="39">
        <v>155317</v>
      </c>
      <c r="E804" s="39" t="s">
        <v>24</v>
      </c>
      <c r="F804" s="42">
        <v>0</v>
      </c>
      <c r="G804" s="41">
        <v>3352164.46</v>
      </c>
      <c r="H804" s="53">
        <f t="shared" si="12"/>
        <v>576550869.93000722</v>
      </c>
      <c r="L804" s="24"/>
      <c r="M804" s="28"/>
    </row>
    <row r="805" spans="2:13" s="5" customFormat="1" ht="37.5" customHeight="1" x14ac:dyDescent="0.25">
      <c r="B805" s="38">
        <v>790</v>
      </c>
      <c r="C805" s="40">
        <v>44886</v>
      </c>
      <c r="D805" s="39">
        <v>155316</v>
      </c>
      <c r="E805" s="39" t="s">
        <v>24</v>
      </c>
      <c r="F805" s="42">
        <v>0</v>
      </c>
      <c r="G805" s="41">
        <v>1761510.68</v>
      </c>
      <c r="H805" s="53">
        <f t="shared" si="12"/>
        <v>574789359.25000727</v>
      </c>
      <c r="L805" s="24"/>
      <c r="M805" s="28"/>
    </row>
    <row r="806" spans="2:13" s="5" customFormat="1" ht="37.5" customHeight="1" x14ac:dyDescent="0.25">
      <c r="B806" s="38">
        <v>791</v>
      </c>
      <c r="C806" s="40">
        <v>44886</v>
      </c>
      <c r="D806" s="39">
        <v>155315</v>
      </c>
      <c r="E806" s="39" t="s">
        <v>24</v>
      </c>
      <c r="F806" s="42">
        <v>0</v>
      </c>
      <c r="G806" s="41">
        <v>20444.13</v>
      </c>
      <c r="H806" s="53">
        <f t="shared" si="12"/>
        <v>574768915.12000728</v>
      </c>
      <c r="L806" s="24"/>
      <c r="M806" s="28"/>
    </row>
    <row r="807" spans="2:13" s="5" customFormat="1" ht="37.5" customHeight="1" x14ac:dyDescent="0.25">
      <c r="B807" s="38">
        <v>792</v>
      </c>
      <c r="C807" s="40">
        <v>44886</v>
      </c>
      <c r="D807" s="39">
        <v>155315</v>
      </c>
      <c r="E807" s="39" t="s">
        <v>24</v>
      </c>
      <c r="F807" s="42">
        <v>0</v>
      </c>
      <c r="G807" s="41">
        <v>324277.90000000002</v>
      </c>
      <c r="H807" s="53">
        <f t="shared" si="12"/>
        <v>574444637.2200073</v>
      </c>
      <c r="L807" s="24"/>
      <c r="M807" s="28"/>
    </row>
    <row r="808" spans="2:13" s="5" customFormat="1" ht="37.5" customHeight="1" x14ac:dyDescent="0.25">
      <c r="B808" s="38">
        <v>793</v>
      </c>
      <c r="C808" s="40">
        <v>44886</v>
      </c>
      <c r="D808" s="39">
        <v>155314</v>
      </c>
      <c r="E808" s="39" t="s">
        <v>24</v>
      </c>
      <c r="F808" s="42">
        <v>0</v>
      </c>
      <c r="G808" s="41">
        <v>20347.8</v>
      </c>
      <c r="H808" s="53">
        <f t="shared" si="12"/>
        <v>574424289.42000735</v>
      </c>
      <c r="L808" s="24"/>
      <c r="M808" s="28"/>
    </row>
    <row r="809" spans="2:13" s="5" customFormat="1" ht="37.5" customHeight="1" x14ac:dyDescent="0.25">
      <c r="B809" s="38">
        <v>794</v>
      </c>
      <c r="C809" s="40">
        <v>44886</v>
      </c>
      <c r="D809" s="39">
        <v>155314</v>
      </c>
      <c r="E809" s="39" t="s">
        <v>24</v>
      </c>
      <c r="F809" s="42">
        <v>0</v>
      </c>
      <c r="G809" s="41">
        <v>321759.40999999997</v>
      </c>
      <c r="H809" s="53">
        <f t="shared" si="12"/>
        <v>574102530.01000738</v>
      </c>
      <c r="L809" s="24"/>
      <c r="M809" s="28"/>
    </row>
    <row r="810" spans="2:13" s="5" customFormat="1" ht="37.5" customHeight="1" x14ac:dyDescent="0.25">
      <c r="B810" s="38">
        <v>795</v>
      </c>
      <c r="C810" s="40">
        <v>44886</v>
      </c>
      <c r="D810" s="39">
        <v>155313</v>
      </c>
      <c r="E810" s="39" t="s">
        <v>24</v>
      </c>
      <c r="F810" s="42">
        <v>0</v>
      </c>
      <c r="G810" s="41">
        <v>3703441.56</v>
      </c>
      <c r="H810" s="53">
        <f t="shared" si="12"/>
        <v>570399088.45000744</v>
      </c>
      <c r="L810" s="24"/>
      <c r="M810" s="28"/>
    </row>
    <row r="811" spans="2:13" s="5" customFormat="1" ht="37.5" customHeight="1" x14ac:dyDescent="0.25">
      <c r="B811" s="38">
        <v>796</v>
      </c>
      <c r="C811" s="40">
        <v>44886</v>
      </c>
      <c r="D811" s="39">
        <v>155312</v>
      </c>
      <c r="E811" s="39" t="s">
        <v>24</v>
      </c>
      <c r="F811" s="42">
        <v>0</v>
      </c>
      <c r="G811" s="41">
        <v>15843.84</v>
      </c>
      <c r="H811" s="53">
        <f t="shared" si="12"/>
        <v>570383244.61000741</v>
      </c>
      <c r="L811" s="24"/>
      <c r="M811" s="28"/>
    </row>
    <row r="812" spans="2:13" s="5" customFormat="1" ht="37.5" customHeight="1" x14ac:dyDescent="0.25">
      <c r="B812" s="38">
        <v>797</v>
      </c>
      <c r="C812" s="40">
        <v>44886</v>
      </c>
      <c r="D812" s="39">
        <v>155312</v>
      </c>
      <c r="E812" s="39" t="s">
        <v>24</v>
      </c>
      <c r="F812" s="42">
        <v>0</v>
      </c>
      <c r="G812" s="41">
        <v>316914.56</v>
      </c>
      <c r="H812" s="53">
        <f t="shared" si="12"/>
        <v>570066330.05000746</v>
      </c>
      <c r="L812" s="24"/>
      <c r="M812" s="28"/>
    </row>
    <row r="813" spans="2:13" s="5" customFormat="1" ht="37.5" customHeight="1" x14ac:dyDescent="0.25">
      <c r="B813" s="38">
        <v>798</v>
      </c>
      <c r="C813" s="40">
        <v>44886</v>
      </c>
      <c r="D813" s="39">
        <v>155311</v>
      </c>
      <c r="E813" s="39" t="s">
        <v>24</v>
      </c>
      <c r="F813" s="42">
        <v>0</v>
      </c>
      <c r="G813" s="41">
        <v>11768.82</v>
      </c>
      <c r="H813" s="53">
        <f t="shared" si="12"/>
        <v>570054561.23000741</v>
      </c>
      <c r="L813" s="24"/>
      <c r="M813" s="28"/>
    </row>
    <row r="814" spans="2:13" s="5" customFormat="1" ht="37.5" customHeight="1" x14ac:dyDescent="0.25">
      <c r="B814" s="38">
        <v>799</v>
      </c>
      <c r="C814" s="40">
        <v>44886</v>
      </c>
      <c r="D814" s="39">
        <v>155311</v>
      </c>
      <c r="E814" s="39" t="s">
        <v>24</v>
      </c>
      <c r="F814" s="42">
        <v>0</v>
      </c>
      <c r="G814" s="41">
        <v>110378.46</v>
      </c>
      <c r="H814" s="53">
        <f t="shared" si="12"/>
        <v>569944182.77000737</v>
      </c>
      <c r="L814" s="24"/>
      <c r="M814" s="28"/>
    </row>
    <row r="815" spans="2:13" s="5" customFormat="1" ht="37.5" customHeight="1" x14ac:dyDescent="0.25">
      <c r="B815" s="38">
        <v>800</v>
      </c>
      <c r="C815" s="40">
        <v>44886</v>
      </c>
      <c r="D815" s="39">
        <v>155310</v>
      </c>
      <c r="E815" s="39" t="s">
        <v>24</v>
      </c>
      <c r="F815" s="42">
        <v>0</v>
      </c>
      <c r="G815" s="41">
        <v>2594137.3199999998</v>
      </c>
      <c r="H815" s="53">
        <f t="shared" si="12"/>
        <v>567350045.45000732</v>
      </c>
      <c r="L815" s="24"/>
      <c r="M815" s="28"/>
    </row>
    <row r="816" spans="2:13" s="5" customFormat="1" ht="37.5" customHeight="1" x14ac:dyDescent="0.25">
      <c r="B816" s="38">
        <v>801</v>
      </c>
      <c r="C816" s="40">
        <v>44886</v>
      </c>
      <c r="D816" s="39">
        <v>155323</v>
      </c>
      <c r="E816" s="39" t="s">
        <v>24</v>
      </c>
      <c r="F816" s="42">
        <v>0</v>
      </c>
      <c r="G816" s="41">
        <v>2401509.7799999998</v>
      </c>
      <c r="H816" s="53">
        <f t="shared" si="12"/>
        <v>564948535.67000735</v>
      </c>
      <c r="L816" s="24"/>
      <c r="M816" s="28"/>
    </row>
    <row r="817" spans="2:13" s="5" customFormat="1" ht="37.5" customHeight="1" x14ac:dyDescent="0.25">
      <c r="B817" s="38">
        <v>802</v>
      </c>
      <c r="C817" s="40">
        <v>44886</v>
      </c>
      <c r="D817" s="39">
        <v>155322</v>
      </c>
      <c r="E817" s="39" t="s">
        <v>24</v>
      </c>
      <c r="F817" s="42">
        <v>0</v>
      </c>
      <c r="G817" s="41">
        <v>1908303.24</v>
      </c>
      <c r="H817" s="53">
        <f t="shared" si="12"/>
        <v>563040232.43000734</v>
      </c>
      <c r="L817" s="24"/>
      <c r="M817" s="28"/>
    </row>
    <row r="818" spans="2:13" s="5" customFormat="1" ht="37.5" customHeight="1" x14ac:dyDescent="0.25">
      <c r="B818" s="38">
        <v>803</v>
      </c>
      <c r="C818" s="40">
        <v>44886</v>
      </c>
      <c r="D818" s="39">
        <v>155318</v>
      </c>
      <c r="E818" s="39" t="s">
        <v>24</v>
      </c>
      <c r="F818" s="42">
        <v>0</v>
      </c>
      <c r="G818" s="41">
        <v>2211514.1</v>
      </c>
      <c r="H818" s="53">
        <f t="shared" si="12"/>
        <v>560828718.33000731</v>
      </c>
      <c r="L818" s="24"/>
      <c r="M818" s="28"/>
    </row>
    <row r="819" spans="2:13" s="5" customFormat="1" ht="37.5" customHeight="1" x14ac:dyDescent="0.25">
      <c r="B819" s="38">
        <v>804</v>
      </c>
      <c r="C819" s="40">
        <v>44886</v>
      </c>
      <c r="D819" s="39">
        <v>155319</v>
      </c>
      <c r="E819" s="39" t="s">
        <v>24</v>
      </c>
      <c r="F819" s="42">
        <v>0</v>
      </c>
      <c r="G819" s="41">
        <v>2993605.59</v>
      </c>
      <c r="H819" s="53">
        <f t="shared" si="12"/>
        <v>557835112.74000728</v>
      </c>
      <c r="L819" s="24"/>
      <c r="M819" s="28"/>
    </row>
    <row r="820" spans="2:13" s="5" customFormat="1" ht="37.5" customHeight="1" x14ac:dyDescent="0.25">
      <c r="B820" s="38">
        <v>805</v>
      </c>
      <c r="C820" s="40">
        <v>44886</v>
      </c>
      <c r="D820" s="39">
        <v>155320</v>
      </c>
      <c r="E820" s="39" t="s">
        <v>24</v>
      </c>
      <c r="F820" s="42">
        <v>0</v>
      </c>
      <c r="G820" s="41">
        <v>162973.72</v>
      </c>
      <c r="H820" s="53">
        <f t="shared" si="12"/>
        <v>557672139.02000725</v>
      </c>
      <c r="L820" s="24"/>
      <c r="M820" s="28"/>
    </row>
    <row r="821" spans="2:13" s="5" customFormat="1" ht="37.5" customHeight="1" x14ac:dyDescent="0.25">
      <c r="B821" s="38">
        <v>806</v>
      </c>
      <c r="C821" s="40">
        <v>44886</v>
      </c>
      <c r="D821" s="39">
        <v>155320</v>
      </c>
      <c r="E821" s="39" t="s">
        <v>24</v>
      </c>
      <c r="F821" s="42">
        <v>0</v>
      </c>
      <c r="G821" s="41">
        <v>3144347.01</v>
      </c>
      <c r="H821" s="53">
        <f t="shared" si="12"/>
        <v>554527792.01000726</v>
      </c>
      <c r="L821" s="24"/>
      <c r="M821" s="28"/>
    </row>
    <row r="822" spans="2:13" s="5" customFormat="1" ht="37.5" customHeight="1" x14ac:dyDescent="0.25">
      <c r="B822" s="38">
        <v>807</v>
      </c>
      <c r="C822" s="40">
        <v>44886</v>
      </c>
      <c r="D822" s="39">
        <v>155321</v>
      </c>
      <c r="E822" s="39" t="s">
        <v>24</v>
      </c>
      <c r="F822" s="42">
        <v>0</v>
      </c>
      <c r="G822" s="41">
        <v>2327022.9900000002</v>
      </c>
      <c r="H822" s="53">
        <f t="shared" si="12"/>
        <v>552200769.02000725</v>
      </c>
      <c r="L822" s="24"/>
      <c r="M822" s="28"/>
    </row>
    <row r="823" spans="2:13" s="5" customFormat="1" ht="37.5" customHeight="1" x14ac:dyDescent="0.25">
      <c r="B823" s="38">
        <v>808</v>
      </c>
      <c r="C823" s="40">
        <v>44886</v>
      </c>
      <c r="D823" s="39">
        <v>155324</v>
      </c>
      <c r="E823" s="39" t="s">
        <v>24</v>
      </c>
      <c r="F823" s="42">
        <v>0</v>
      </c>
      <c r="G823" s="41">
        <v>52669.78</v>
      </c>
      <c r="H823" s="53">
        <f t="shared" si="12"/>
        <v>552148099.24000728</v>
      </c>
      <c r="L823" s="24"/>
      <c r="M823" s="28"/>
    </row>
    <row r="824" spans="2:13" s="5" customFormat="1" ht="37.5" customHeight="1" x14ac:dyDescent="0.25">
      <c r="B824" s="38">
        <v>809</v>
      </c>
      <c r="C824" s="40">
        <v>44886</v>
      </c>
      <c r="D824" s="39">
        <v>155324</v>
      </c>
      <c r="E824" s="39" t="s">
        <v>24</v>
      </c>
      <c r="F824" s="42">
        <v>0</v>
      </c>
      <c r="G824" s="41">
        <v>1104824.76</v>
      </c>
      <c r="H824" s="53">
        <f t="shared" si="12"/>
        <v>551043274.48000729</v>
      </c>
      <c r="L824" s="24"/>
      <c r="M824" s="28"/>
    </row>
    <row r="825" spans="2:13" s="5" customFormat="1" ht="37.5" customHeight="1" x14ac:dyDescent="0.25">
      <c r="B825" s="38">
        <v>810</v>
      </c>
      <c r="C825" s="40">
        <v>44886</v>
      </c>
      <c r="D825" s="39">
        <v>155354</v>
      </c>
      <c r="E825" s="39" t="s">
        <v>24</v>
      </c>
      <c r="F825" s="42">
        <v>0</v>
      </c>
      <c r="G825" s="41">
        <v>2874692.27</v>
      </c>
      <c r="H825" s="53">
        <f t="shared" si="12"/>
        <v>548168582.21000731</v>
      </c>
      <c r="L825" s="24"/>
      <c r="M825" s="28"/>
    </row>
    <row r="826" spans="2:13" s="5" customFormat="1" ht="37.5" customHeight="1" x14ac:dyDescent="0.25">
      <c r="B826" s="38">
        <v>811</v>
      </c>
      <c r="C826" s="40">
        <v>44886</v>
      </c>
      <c r="D826" s="39">
        <v>155328</v>
      </c>
      <c r="E826" s="39" t="s">
        <v>24</v>
      </c>
      <c r="F826" s="42">
        <v>0</v>
      </c>
      <c r="G826" s="41">
        <v>4231742.88</v>
      </c>
      <c r="H826" s="53">
        <f t="shared" si="12"/>
        <v>543936839.33000731</v>
      </c>
      <c r="L826" s="24"/>
      <c r="M826" s="28"/>
    </row>
    <row r="827" spans="2:13" s="5" customFormat="1" ht="37.5" customHeight="1" x14ac:dyDescent="0.25">
      <c r="B827" s="38">
        <v>812</v>
      </c>
      <c r="C827" s="40">
        <v>44886</v>
      </c>
      <c r="D827" s="39">
        <v>155327</v>
      </c>
      <c r="E827" s="39" t="s">
        <v>24</v>
      </c>
      <c r="F827" s="42">
        <v>0</v>
      </c>
      <c r="G827" s="41">
        <v>76437.759999999995</v>
      </c>
      <c r="H827" s="53">
        <f t="shared" si="12"/>
        <v>543860401.57000732</v>
      </c>
      <c r="L827" s="24"/>
      <c r="M827" s="28"/>
    </row>
    <row r="828" spans="2:13" s="5" customFormat="1" ht="37.5" customHeight="1" x14ac:dyDescent="0.25">
      <c r="B828" s="38">
        <v>813</v>
      </c>
      <c r="C828" s="40">
        <v>44886</v>
      </c>
      <c r="D828" s="39">
        <v>155327</v>
      </c>
      <c r="E828" s="39" t="s">
        <v>24</v>
      </c>
      <c r="F828" s="42">
        <v>0</v>
      </c>
      <c r="G828" s="41">
        <v>398280.96000000002</v>
      </c>
      <c r="H828" s="53">
        <f t="shared" si="12"/>
        <v>543462120.61000729</v>
      </c>
      <c r="L828" s="24"/>
      <c r="M828" s="28"/>
    </row>
    <row r="829" spans="2:13" s="5" customFormat="1" ht="37.5" customHeight="1" x14ac:dyDescent="0.25">
      <c r="B829" s="38">
        <v>814</v>
      </c>
      <c r="C829" s="40">
        <v>44886</v>
      </c>
      <c r="D829" s="39">
        <v>155326</v>
      </c>
      <c r="E829" s="39" t="s">
        <v>24</v>
      </c>
      <c r="F829" s="42">
        <v>0</v>
      </c>
      <c r="G829" s="41">
        <v>2337104.7599999998</v>
      </c>
      <c r="H829" s="53">
        <f t="shared" si="12"/>
        <v>541125015.8500073</v>
      </c>
      <c r="L829" s="24"/>
      <c r="M829" s="28"/>
    </row>
    <row r="830" spans="2:13" s="5" customFormat="1" ht="37.5" customHeight="1" x14ac:dyDescent="0.25">
      <c r="B830" s="38">
        <v>815</v>
      </c>
      <c r="C830" s="40">
        <v>44886</v>
      </c>
      <c r="D830" s="39">
        <v>155325</v>
      </c>
      <c r="E830" s="39" t="s">
        <v>24</v>
      </c>
      <c r="F830" s="42">
        <v>0</v>
      </c>
      <c r="G830" s="41">
        <v>2052689.36</v>
      </c>
      <c r="H830" s="53">
        <f t="shared" si="12"/>
        <v>539072326.49000728</v>
      </c>
      <c r="L830" s="24"/>
      <c r="M830" s="28"/>
    </row>
    <row r="831" spans="2:13" s="5" customFormat="1" ht="37.5" customHeight="1" x14ac:dyDescent="0.25">
      <c r="B831" s="38">
        <v>816</v>
      </c>
      <c r="C831" s="40">
        <v>44886</v>
      </c>
      <c r="D831" s="39">
        <v>155329</v>
      </c>
      <c r="E831" s="39" t="s">
        <v>24</v>
      </c>
      <c r="F831" s="42">
        <v>0</v>
      </c>
      <c r="G831" s="41">
        <v>18744.54</v>
      </c>
      <c r="H831" s="53">
        <f t="shared" si="12"/>
        <v>539053581.95000732</v>
      </c>
      <c r="L831" s="24"/>
      <c r="M831" s="28"/>
    </row>
    <row r="832" spans="2:13" s="5" customFormat="1" ht="37.5" customHeight="1" x14ac:dyDescent="0.25">
      <c r="B832" s="38">
        <v>817</v>
      </c>
      <c r="C832" s="40">
        <v>44886</v>
      </c>
      <c r="D832" s="39">
        <v>155329</v>
      </c>
      <c r="E832" s="39" t="s">
        <v>24</v>
      </c>
      <c r="F832" s="42">
        <v>0</v>
      </c>
      <c r="G832" s="41">
        <v>51856.23</v>
      </c>
      <c r="H832" s="53">
        <f t="shared" si="12"/>
        <v>539001725.7200073</v>
      </c>
      <c r="L832" s="24"/>
      <c r="M832" s="28"/>
    </row>
    <row r="833" spans="2:13" s="5" customFormat="1" ht="37.5" customHeight="1" x14ac:dyDescent="0.25">
      <c r="B833" s="38">
        <v>818</v>
      </c>
      <c r="C833" s="40">
        <v>44886</v>
      </c>
      <c r="D833" s="39">
        <v>155350</v>
      </c>
      <c r="E833" s="39" t="s">
        <v>24</v>
      </c>
      <c r="F833" s="42">
        <v>0</v>
      </c>
      <c r="G833" s="41">
        <v>11098.5</v>
      </c>
      <c r="H833" s="53">
        <f t="shared" si="12"/>
        <v>538990627.2200073</v>
      </c>
      <c r="L833" s="24"/>
      <c r="M833" s="28"/>
    </row>
    <row r="834" spans="2:13" s="5" customFormat="1" ht="37.5" customHeight="1" x14ac:dyDescent="0.25">
      <c r="B834" s="38">
        <v>819</v>
      </c>
      <c r="C834" s="40">
        <v>44886</v>
      </c>
      <c r="D834" s="39">
        <v>155350</v>
      </c>
      <c r="E834" s="39" t="s">
        <v>24</v>
      </c>
      <c r="F834" s="42">
        <v>0</v>
      </c>
      <c r="G834" s="41">
        <v>89233.77</v>
      </c>
      <c r="H834" s="53">
        <f t="shared" si="12"/>
        <v>538901393.45000732</v>
      </c>
      <c r="L834" s="24"/>
      <c r="M834" s="28"/>
    </row>
    <row r="835" spans="2:13" s="5" customFormat="1" ht="37.5" customHeight="1" x14ac:dyDescent="0.25">
      <c r="B835" s="38">
        <v>820</v>
      </c>
      <c r="C835" s="40">
        <v>44886</v>
      </c>
      <c r="D835" s="39">
        <v>155349</v>
      </c>
      <c r="E835" s="39" t="s">
        <v>24</v>
      </c>
      <c r="F835" s="42">
        <v>0</v>
      </c>
      <c r="G835" s="41">
        <v>1841282.33</v>
      </c>
      <c r="H835" s="53">
        <f t="shared" si="12"/>
        <v>537060111.12000728</v>
      </c>
      <c r="L835" s="24"/>
      <c r="M835" s="28"/>
    </row>
    <row r="836" spans="2:13" s="5" customFormat="1" ht="37.5" customHeight="1" x14ac:dyDescent="0.25">
      <c r="B836" s="38">
        <v>821</v>
      </c>
      <c r="C836" s="40">
        <v>44886</v>
      </c>
      <c r="D836" s="39">
        <v>155348</v>
      </c>
      <c r="E836" s="39" t="s">
        <v>24</v>
      </c>
      <c r="F836" s="42">
        <v>0</v>
      </c>
      <c r="G836" s="41">
        <v>26300.5</v>
      </c>
      <c r="H836" s="53">
        <f t="shared" si="12"/>
        <v>537033810.62000728</v>
      </c>
      <c r="L836" s="24"/>
      <c r="M836" s="28"/>
    </row>
    <row r="837" spans="2:13" s="5" customFormat="1" ht="37.5" customHeight="1" x14ac:dyDescent="0.25">
      <c r="B837" s="38">
        <v>822</v>
      </c>
      <c r="C837" s="40">
        <v>44886</v>
      </c>
      <c r="D837" s="39">
        <v>155348</v>
      </c>
      <c r="E837" s="39" t="s">
        <v>24</v>
      </c>
      <c r="F837" s="42">
        <v>0</v>
      </c>
      <c r="G837" s="41">
        <v>108632.5</v>
      </c>
      <c r="H837" s="53">
        <f t="shared" si="12"/>
        <v>536925178.12000728</v>
      </c>
      <c r="L837" s="24"/>
      <c r="M837" s="28"/>
    </row>
    <row r="838" spans="2:13" s="5" customFormat="1" ht="37.5" customHeight="1" x14ac:dyDescent="0.25">
      <c r="B838" s="38">
        <v>823</v>
      </c>
      <c r="C838" s="40">
        <v>44886</v>
      </c>
      <c r="D838" s="39">
        <v>155347</v>
      </c>
      <c r="E838" s="39" t="s">
        <v>24</v>
      </c>
      <c r="F838" s="42">
        <v>0</v>
      </c>
      <c r="G838" s="41">
        <v>2024057.29</v>
      </c>
      <c r="H838" s="53">
        <f t="shared" si="12"/>
        <v>534901120.83000726</v>
      </c>
      <c r="L838" s="24"/>
      <c r="M838" s="28"/>
    </row>
    <row r="839" spans="2:13" s="5" customFormat="1" ht="37.5" customHeight="1" x14ac:dyDescent="0.25">
      <c r="B839" s="38">
        <v>824</v>
      </c>
      <c r="C839" s="40">
        <v>44886</v>
      </c>
      <c r="D839" s="39">
        <v>155346</v>
      </c>
      <c r="E839" s="39" t="s">
        <v>24</v>
      </c>
      <c r="F839" s="42">
        <v>0</v>
      </c>
      <c r="G839" s="41">
        <v>2885316</v>
      </c>
      <c r="H839" s="53">
        <f t="shared" si="12"/>
        <v>532015804.83000726</v>
      </c>
      <c r="L839" s="24"/>
      <c r="M839" s="28"/>
    </row>
    <row r="840" spans="2:13" s="5" customFormat="1" ht="37.5" customHeight="1" x14ac:dyDescent="0.25">
      <c r="B840" s="38">
        <v>825</v>
      </c>
      <c r="C840" s="40">
        <v>44886</v>
      </c>
      <c r="D840" s="39">
        <v>155345</v>
      </c>
      <c r="E840" s="39" t="s">
        <v>24</v>
      </c>
      <c r="F840" s="42">
        <v>0</v>
      </c>
      <c r="G840" s="41">
        <v>41936</v>
      </c>
      <c r="H840" s="53">
        <f t="shared" si="12"/>
        <v>531973868.83000726</v>
      </c>
      <c r="L840" s="24"/>
      <c r="M840" s="28"/>
    </row>
    <row r="841" spans="2:13" s="5" customFormat="1" ht="37.5" customHeight="1" x14ac:dyDescent="0.25">
      <c r="B841" s="38">
        <v>826</v>
      </c>
      <c r="C841" s="40">
        <v>44886</v>
      </c>
      <c r="D841" s="39">
        <v>155345</v>
      </c>
      <c r="E841" s="39" t="s">
        <v>24</v>
      </c>
      <c r="F841" s="42">
        <v>0</v>
      </c>
      <c r="G841" s="41">
        <v>703642.91</v>
      </c>
      <c r="H841" s="53">
        <f t="shared" si="12"/>
        <v>531270225.92000723</v>
      </c>
      <c r="L841" s="24"/>
      <c r="M841" s="28"/>
    </row>
    <row r="842" spans="2:13" s="5" customFormat="1" ht="37.5" customHeight="1" x14ac:dyDescent="0.25">
      <c r="B842" s="38">
        <v>827</v>
      </c>
      <c r="C842" s="40">
        <v>44886</v>
      </c>
      <c r="D842" s="39">
        <v>155344</v>
      </c>
      <c r="E842" s="39" t="s">
        <v>24</v>
      </c>
      <c r="F842" s="42">
        <v>0</v>
      </c>
      <c r="G842" s="41">
        <v>203936.63</v>
      </c>
      <c r="H842" s="53">
        <f t="shared" si="12"/>
        <v>531066289.29000723</v>
      </c>
      <c r="L842" s="24"/>
      <c r="M842" s="28"/>
    </row>
    <row r="843" spans="2:13" s="5" customFormat="1" ht="37.5" customHeight="1" x14ac:dyDescent="0.25">
      <c r="B843" s="38">
        <v>828</v>
      </c>
      <c r="C843" s="40">
        <v>44886</v>
      </c>
      <c r="D843" s="39">
        <v>155344</v>
      </c>
      <c r="E843" s="39" t="s">
        <v>24</v>
      </c>
      <c r="F843" s="42">
        <v>0</v>
      </c>
      <c r="G843" s="41">
        <v>842346.95</v>
      </c>
      <c r="H843" s="53">
        <f t="shared" si="12"/>
        <v>530223942.34000725</v>
      </c>
      <c r="L843" s="24"/>
      <c r="M843" s="28"/>
    </row>
    <row r="844" spans="2:13" s="5" customFormat="1" ht="37.5" customHeight="1" x14ac:dyDescent="0.25">
      <c r="B844" s="38">
        <v>829</v>
      </c>
      <c r="C844" s="40">
        <v>44886</v>
      </c>
      <c r="D844" s="39">
        <v>155343</v>
      </c>
      <c r="E844" s="39" t="s">
        <v>24</v>
      </c>
      <c r="F844" s="42">
        <v>0</v>
      </c>
      <c r="G844" s="41">
        <v>1961244.82</v>
      </c>
      <c r="H844" s="53">
        <f t="shared" si="12"/>
        <v>528262697.52000725</v>
      </c>
      <c r="L844" s="24"/>
      <c r="M844" s="28"/>
    </row>
    <row r="845" spans="2:13" s="5" customFormat="1" ht="37.5" customHeight="1" x14ac:dyDescent="0.25">
      <c r="B845" s="38">
        <v>830</v>
      </c>
      <c r="C845" s="40">
        <v>44886</v>
      </c>
      <c r="D845" s="39">
        <v>155342</v>
      </c>
      <c r="E845" s="39" t="s">
        <v>24</v>
      </c>
      <c r="F845" s="42">
        <v>0</v>
      </c>
      <c r="G845" s="41">
        <v>9618.39</v>
      </c>
      <c r="H845" s="53">
        <f t="shared" si="12"/>
        <v>528253079.13000727</v>
      </c>
      <c r="L845" s="24"/>
      <c r="M845" s="28"/>
    </row>
    <row r="846" spans="2:13" s="5" customFormat="1" ht="37.5" customHeight="1" x14ac:dyDescent="0.25">
      <c r="B846" s="38">
        <v>831</v>
      </c>
      <c r="C846" s="40">
        <v>44886</v>
      </c>
      <c r="D846" s="39">
        <v>155342</v>
      </c>
      <c r="E846" s="39" t="s">
        <v>24</v>
      </c>
      <c r="F846" s="42">
        <v>0</v>
      </c>
      <c r="G846" s="41">
        <v>724135.93</v>
      </c>
      <c r="H846" s="53">
        <f t="shared" si="12"/>
        <v>527528943.20000726</v>
      </c>
      <c r="L846" s="24"/>
      <c r="M846" s="28"/>
    </row>
    <row r="847" spans="2:13" s="5" customFormat="1" ht="37.5" customHeight="1" x14ac:dyDescent="0.25">
      <c r="B847" s="38">
        <v>832</v>
      </c>
      <c r="C847" s="40">
        <v>44886</v>
      </c>
      <c r="D847" s="39">
        <v>155341</v>
      </c>
      <c r="E847" s="39" t="s">
        <v>24</v>
      </c>
      <c r="F847" s="42">
        <v>0</v>
      </c>
      <c r="G847" s="41">
        <v>88963.199999999997</v>
      </c>
      <c r="H847" s="53">
        <f t="shared" si="12"/>
        <v>527439980.00000727</v>
      </c>
      <c r="L847" s="24"/>
      <c r="M847" s="28"/>
    </row>
    <row r="848" spans="2:13" s="5" customFormat="1" ht="37.5" customHeight="1" x14ac:dyDescent="0.25">
      <c r="B848" s="38">
        <v>833</v>
      </c>
      <c r="C848" s="40">
        <v>44886</v>
      </c>
      <c r="D848" s="39">
        <v>155341</v>
      </c>
      <c r="E848" s="39" t="s">
        <v>24</v>
      </c>
      <c r="F848" s="42">
        <v>0</v>
      </c>
      <c r="G848" s="41">
        <v>1534478.54</v>
      </c>
      <c r="H848" s="53">
        <f t="shared" si="12"/>
        <v>525905501.46000725</v>
      </c>
      <c r="L848" s="24"/>
      <c r="M848" s="28"/>
    </row>
    <row r="849" spans="2:13" s="5" customFormat="1" ht="37.5" customHeight="1" x14ac:dyDescent="0.25">
      <c r="B849" s="38">
        <v>834</v>
      </c>
      <c r="C849" s="40">
        <v>44886</v>
      </c>
      <c r="D849" s="39">
        <v>155340</v>
      </c>
      <c r="E849" s="39" t="s">
        <v>24</v>
      </c>
      <c r="F849" s="42">
        <v>0</v>
      </c>
      <c r="G849" s="41">
        <v>110948.05</v>
      </c>
      <c r="H849" s="53">
        <f t="shared" si="12"/>
        <v>525794553.41000724</v>
      </c>
      <c r="L849" s="24"/>
      <c r="M849" s="28"/>
    </row>
    <row r="850" spans="2:13" s="5" customFormat="1" ht="37.5" customHeight="1" x14ac:dyDescent="0.25">
      <c r="B850" s="38">
        <v>835</v>
      </c>
      <c r="C850" s="40">
        <v>44886</v>
      </c>
      <c r="D850" s="39">
        <v>155340</v>
      </c>
      <c r="E850" s="39" t="s">
        <v>24</v>
      </c>
      <c r="F850" s="42">
        <v>0</v>
      </c>
      <c r="G850" s="41">
        <v>2104388.38</v>
      </c>
      <c r="H850" s="53">
        <f t="shared" ref="H850:H913" si="13">H849+F850-G850</f>
        <v>523690165.03000724</v>
      </c>
      <c r="L850" s="24"/>
      <c r="M850" s="28"/>
    </row>
    <row r="851" spans="2:13" s="5" customFormat="1" ht="37.5" customHeight="1" x14ac:dyDescent="0.25">
      <c r="B851" s="38">
        <v>836</v>
      </c>
      <c r="C851" s="40">
        <v>44886</v>
      </c>
      <c r="D851" s="39">
        <v>155339</v>
      </c>
      <c r="E851" s="39" t="s">
        <v>24</v>
      </c>
      <c r="F851" s="42">
        <v>0</v>
      </c>
      <c r="G851" s="41">
        <v>3234945.13</v>
      </c>
      <c r="H851" s="53">
        <f t="shared" si="13"/>
        <v>520455219.90000725</v>
      </c>
      <c r="L851" s="24"/>
      <c r="M851" s="28"/>
    </row>
    <row r="852" spans="2:13" s="5" customFormat="1" ht="37.5" customHeight="1" x14ac:dyDescent="0.25">
      <c r="B852" s="38">
        <v>837</v>
      </c>
      <c r="C852" s="40">
        <v>44886</v>
      </c>
      <c r="D852" s="39">
        <v>155338</v>
      </c>
      <c r="E852" s="39" t="s">
        <v>24</v>
      </c>
      <c r="F852" s="42">
        <v>0</v>
      </c>
      <c r="G852" s="41">
        <v>4565007.88</v>
      </c>
      <c r="H852" s="53">
        <f t="shared" si="13"/>
        <v>515890212.02000725</v>
      </c>
      <c r="L852" s="24"/>
      <c r="M852" s="28"/>
    </row>
    <row r="853" spans="2:13" s="5" customFormat="1" ht="37.5" customHeight="1" x14ac:dyDescent="0.25">
      <c r="B853" s="38">
        <v>838</v>
      </c>
      <c r="C853" s="40">
        <v>44886</v>
      </c>
      <c r="D853" s="39">
        <v>155337</v>
      </c>
      <c r="E853" s="39" t="s">
        <v>24</v>
      </c>
      <c r="F853" s="42">
        <v>0</v>
      </c>
      <c r="G853" s="41">
        <v>2182636.87</v>
      </c>
      <c r="H853" s="53">
        <f t="shared" si="13"/>
        <v>513707575.15000725</v>
      </c>
      <c r="L853" s="24"/>
      <c r="M853" s="28"/>
    </row>
    <row r="854" spans="2:13" s="5" customFormat="1" ht="37.5" customHeight="1" x14ac:dyDescent="0.25">
      <c r="B854" s="38">
        <v>839</v>
      </c>
      <c r="C854" s="40">
        <v>44886</v>
      </c>
      <c r="D854" s="39">
        <v>155336</v>
      </c>
      <c r="E854" s="39" t="s">
        <v>24</v>
      </c>
      <c r="F854" s="42">
        <v>0</v>
      </c>
      <c r="G854" s="41">
        <v>2396809.62</v>
      </c>
      <c r="H854" s="53">
        <f t="shared" si="13"/>
        <v>511310765.53000724</v>
      </c>
      <c r="L854" s="24"/>
      <c r="M854" s="28"/>
    </row>
    <row r="855" spans="2:13" s="5" customFormat="1" ht="37.5" customHeight="1" x14ac:dyDescent="0.25">
      <c r="B855" s="38">
        <v>840</v>
      </c>
      <c r="C855" s="40">
        <v>44886</v>
      </c>
      <c r="D855" s="39">
        <v>155335</v>
      </c>
      <c r="E855" s="39" t="s">
        <v>24</v>
      </c>
      <c r="F855" s="42">
        <v>0</v>
      </c>
      <c r="G855" s="41">
        <v>1717172.91</v>
      </c>
      <c r="H855" s="53">
        <f t="shared" si="13"/>
        <v>509593592.62000722</v>
      </c>
      <c r="L855" s="24"/>
      <c r="M855" s="28"/>
    </row>
    <row r="856" spans="2:13" s="5" customFormat="1" ht="37.5" customHeight="1" x14ac:dyDescent="0.25">
      <c r="B856" s="38">
        <v>841</v>
      </c>
      <c r="C856" s="40">
        <v>44886</v>
      </c>
      <c r="D856" s="39">
        <v>155334</v>
      </c>
      <c r="E856" s="39" t="s">
        <v>24</v>
      </c>
      <c r="F856" s="42">
        <v>0</v>
      </c>
      <c r="G856" s="41">
        <v>154798.62</v>
      </c>
      <c r="H856" s="53">
        <f t="shared" si="13"/>
        <v>509438794.00000721</v>
      </c>
      <c r="L856" s="24"/>
      <c r="M856" s="28"/>
    </row>
    <row r="857" spans="2:13" s="5" customFormat="1" ht="37.5" customHeight="1" x14ac:dyDescent="0.25">
      <c r="B857" s="38">
        <v>842</v>
      </c>
      <c r="C857" s="40">
        <v>44886</v>
      </c>
      <c r="D857" s="39">
        <v>155334</v>
      </c>
      <c r="E857" s="39" t="s">
        <v>24</v>
      </c>
      <c r="F857" s="42">
        <v>0</v>
      </c>
      <c r="G857" s="41">
        <v>993596.43</v>
      </c>
      <c r="H857" s="53">
        <f t="shared" si="13"/>
        <v>508445197.57000721</v>
      </c>
      <c r="L857" s="24"/>
      <c r="M857" s="28"/>
    </row>
    <row r="858" spans="2:13" s="5" customFormat="1" ht="37.5" customHeight="1" x14ac:dyDescent="0.25">
      <c r="B858" s="38">
        <v>843</v>
      </c>
      <c r="C858" s="40">
        <v>44886</v>
      </c>
      <c r="D858" s="39">
        <v>155333</v>
      </c>
      <c r="E858" s="39" t="s">
        <v>24</v>
      </c>
      <c r="F858" s="42">
        <v>0</v>
      </c>
      <c r="G858" s="41">
        <v>33088.75</v>
      </c>
      <c r="H858" s="53">
        <f t="shared" si="13"/>
        <v>508412108.82000721</v>
      </c>
      <c r="L858" s="24"/>
      <c r="M858" s="28"/>
    </row>
    <row r="859" spans="2:13" s="5" customFormat="1" ht="37.5" customHeight="1" x14ac:dyDescent="0.25">
      <c r="B859" s="38">
        <v>844</v>
      </c>
      <c r="C859" s="40">
        <v>44886</v>
      </c>
      <c r="D859" s="39">
        <v>155333</v>
      </c>
      <c r="E859" s="39" t="s">
        <v>24</v>
      </c>
      <c r="F859" s="42">
        <v>0</v>
      </c>
      <c r="G859" s="41">
        <v>490471.69</v>
      </c>
      <c r="H859" s="53">
        <f t="shared" si="13"/>
        <v>507921637.13000721</v>
      </c>
      <c r="L859" s="24"/>
      <c r="M859" s="28"/>
    </row>
    <row r="860" spans="2:13" s="5" customFormat="1" ht="37.5" customHeight="1" x14ac:dyDescent="0.25">
      <c r="B860" s="38">
        <v>845</v>
      </c>
      <c r="C860" s="40">
        <v>44886</v>
      </c>
      <c r="D860" s="39">
        <v>155332</v>
      </c>
      <c r="E860" s="39" t="s">
        <v>24</v>
      </c>
      <c r="F860" s="42">
        <v>0</v>
      </c>
      <c r="G860" s="41">
        <v>13032.48</v>
      </c>
      <c r="H860" s="53">
        <f t="shared" si="13"/>
        <v>507908604.65000719</v>
      </c>
      <c r="L860" s="24"/>
      <c r="M860" s="28"/>
    </row>
    <row r="861" spans="2:13" s="5" customFormat="1" ht="37.5" customHeight="1" x14ac:dyDescent="0.25">
      <c r="B861" s="38">
        <v>846</v>
      </c>
      <c r="C861" s="40">
        <v>44886</v>
      </c>
      <c r="D861" s="39">
        <v>155332</v>
      </c>
      <c r="E861" s="39" t="s">
        <v>24</v>
      </c>
      <c r="F861" s="42">
        <v>0</v>
      </c>
      <c r="G861" s="41">
        <v>999121.17</v>
      </c>
      <c r="H861" s="53">
        <f t="shared" si="13"/>
        <v>506909483.48000717</v>
      </c>
      <c r="L861" s="24"/>
      <c r="M861" s="28"/>
    </row>
    <row r="862" spans="2:13" s="5" customFormat="1" ht="37.5" customHeight="1" x14ac:dyDescent="0.25">
      <c r="B862" s="38">
        <v>847</v>
      </c>
      <c r="C862" s="40">
        <v>44886</v>
      </c>
      <c r="D862" s="39">
        <v>155331</v>
      </c>
      <c r="E862" s="39" t="s">
        <v>24</v>
      </c>
      <c r="F862" s="42">
        <v>0</v>
      </c>
      <c r="G862" s="41">
        <v>11469.24</v>
      </c>
      <c r="H862" s="53">
        <f t="shared" si="13"/>
        <v>506898014.24000716</v>
      </c>
      <c r="L862" s="24"/>
      <c r="M862" s="28"/>
    </row>
    <row r="863" spans="2:13" s="5" customFormat="1" ht="37.5" customHeight="1" x14ac:dyDescent="0.25">
      <c r="B863" s="38">
        <v>848</v>
      </c>
      <c r="C863" s="40">
        <v>44886</v>
      </c>
      <c r="D863" s="39">
        <v>155331</v>
      </c>
      <c r="E863" s="39" t="s">
        <v>24</v>
      </c>
      <c r="F863" s="42">
        <v>0</v>
      </c>
      <c r="G863" s="41">
        <v>935447.61</v>
      </c>
      <c r="H863" s="53">
        <f t="shared" si="13"/>
        <v>505962566.63000715</v>
      </c>
      <c r="L863" s="24"/>
      <c r="M863" s="28"/>
    </row>
    <row r="864" spans="2:13" s="5" customFormat="1" ht="37.5" customHeight="1" x14ac:dyDescent="0.25">
      <c r="B864" s="38">
        <v>849</v>
      </c>
      <c r="C864" s="40">
        <v>44886</v>
      </c>
      <c r="D864" s="39">
        <v>155330</v>
      </c>
      <c r="E864" s="39" t="s">
        <v>24</v>
      </c>
      <c r="F864" s="42">
        <v>0</v>
      </c>
      <c r="G864" s="41">
        <v>111270.14</v>
      </c>
      <c r="H864" s="53">
        <f t="shared" si="13"/>
        <v>505851296.49000716</v>
      </c>
      <c r="L864" s="24"/>
      <c r="M864" s="28"/>
    </row>
    <row r="865" spans="2:13" s="5" customFormat="1" ht="37.5" customHeight="1" x14ac:dyDescent="0.25">
      <c r="B865" s="38">
        <v>850</v>
      </c>
      <c r="C865" s="40">
        <v>44886</v>
      </c>
      <c r="D865" s="39">
        <v>155330</v>
      </c>
      <c r="E865" s="39" t="s">
        <v>24</v>
      </c>
      <c r="F865" s="42">
        <v>0</v>
      </c>
      <c r="G865" s="41">
        <v>719450.18</v>
      </c>
      <c r="H865" s="53">
        <f t="shared" si="13"/>
        <v>505131846.31000715</v>
      </c>
      <c r="L865" s="24"/>
      <c r="M865" s="28"/>
    </row>
    <row r="866" spans="2:13" s="5" customFormat="1" ht="37.5" customHeight="1" x14ac:dyDescent="0.25">
      <c r="B866" s="38">
        <v>851</v>
      </c>
      <c r="C866" s="40">
        <v>44886</v>
      </c>
      <c r="D866" s="39">
        <v>155351</v>
      </c>
      <c r="E866" s="39" t="s">
        <v>24</v>
      </c>
      <c r="F866" s="42">
        <v>0</v>
      </c>
      <c r="G866" s="41">
        <v>432.2</v>
      </c>
      <c r="H866" s="53">
        <f t="shared" si="13"/>
        <v>505131414.11000717</v>
      </c>
      <c r="L866" s="24"/>
      <c r="M866" s="28"/>
    </row>
    <row r="867" spans="2:13" s="5" customFormat="1" ht="37.5" customHeight="1" x14ac:dyDescent="0.25">
      <c r="B867" s="38">
        <v>852</v>
      </c>
      <c r="C867" s="40">
        <v>44886</v>
      </c>
      <c r="D867" s="39">
        <v>155351</v>
      </c>
      <c r="E867" s="39" t="s">
        <v>24</v>
      </c>
      <c r="F867" s="42">
        <v>0</v>
      </c>
      <c r="G867" s="41">
        <v>9767.7099999999991</v>
      </c>
      <c r="H867" s="53">
        <f t="shared" si="13"/>
        <v>505121646.40000719</v>
      </c>
      <c r="L867" s="24"/>
      <c r="M867" s="28"/>
    </row>
    <row r="868" spans="2:13" s="5" customFormat="1" ht="37.5" customHeight="1" x14ac:dyDescent="0.25">
      <c r="B868" s="38">
        <v>853</v>
      </c>
      <c r="C868" s="40">
        <v>44886</v>
      </c>
      <c r="D868" s="39">
        <v>155377</v>
      </c>
      <c r="E868" s="39" t="s">
        <v>24</v>
      </c>
      <c r="F868" s="42">
        <v>0</v>
      </c>
      <c r="G868" s="41">
        <v>2228794.0299999998</v>
      </c>
      <c r="H868" s="53">
        <f t="shared" si="13"/>
        <v>502892852.37000722</v>
      </c>
      <c r="L868" s="24"/>
      <c r="M868" s="28"/>
    </row>
    <row r="869" spans="2:13" s="5" customFormat="1" ht="37.5" customHeight="1" x14ac:dyDescent="0.25">
      <c r="B869" s="38">
        <v>854</v>
      </c>
      <c r="C869" s="40">
        <v>44886</v>
      </c>
      <c r="D869" s="39">
        <v>155370</v>
      </c>
      <c r="E869" s="39" t="s">
        <v>24</v>
      </c>
      <c r="F869" s="42">
        <v>0</v>
      </c>
      <c r="G869" s="41">
        <v>2057903.78</v>
      </c>
      <c r="H869" s="53">
        <f t="shared" si="13"/>
        <v>500834948.59000725</v>
      </c>
      <c r="L869" s="24"/>
      <c r="M869" s="28"/>
    </row>
    <row r="870" spans="2:13" s="5" customFormat="1" ht="37.5" customHeight="1" x14ac:dyDescent="0.25">
      <c r="B870" s="38">
        <v>855</v>
      </c>
      <c r="C870" s="40">
        <v>44886</v>
      </c>
      <c r="D870" s="39">
        <v>155369</v>
      </c>
      <c r="E870" s="39" t="s">
        <v>24</v>
      </c>
      <c r="F870" s="42">
        <v>0</v>
      </c>
      <c r="G870" s="41">
        <v>2242797.7599999998</v>
      </c>
      <c r="H870" s="53">
        <f t="shared" si="13"/>
        <v>498592150.83000726</v>
      </c>
      <c r="L870" s="24"/>
      <c r="M870" s="28"/>
    </row>
    <row r="871" spans="2:13" s="5" customFormat="1" ht="37.5" customHeight="1" x14ac:dyDescent="0.25">
      <c r="B871" s="38">
        <v>856</v>
      </c>
      <c r="C871" s="40">
        <v>44886</v>
      </c>
      <c r="D871" s="39">
        <v>155368</v>
      </c>
      <c r="E871" s="39" t="s">
        <v>24</v>
      </c>
      <c r="F871" s="42">
        <v>0</v>
      </c>
      <c r="G871" s="41">
        <v>2541195.7400000002</v>
      </c>
      <c r="H871" s="53">
        <f t="shared" si="13"/>
        <v>496050955.09000725</v>
      </c>
      <c r="L871" s="24"/>
      <c r="M871" s="28"/>
    </row>
    <row r="872" spans="2:13" s="5" customFormat="1" ht="37.5" customHeight="1" x14ac:dyDescent="0.25">
      <c r="B872" s="38">
        <v>857</v>
      </c>
      <c r="C872" s="40">
        <v>44886</v>
      </c>
      <c r="D872" s="39">
        <v>155367</v>
      </c>
      <c r="E872" s="39" t="s">
        <v>24</v>
      </c>
      <c r="F872" s="42">
        <v>0</v>
      </c>
      <c r="G872" s="41">
        <v>2233172.0099999998</v>
      </c>
      <c r="H872" s="53">
        <f t="shared" si="13"/>
        <v>493817783.08000726</v>
      </c>
      <c r="L872" s="24"/>
      <c r="M872" s="28"/>
    </row>
    <row r="873" spans="2:13" s="5" customFormat="1" ht="37.5" customHeight="1" x14ac:dyDescent="0.25">
      <c r="B873" s="38">
        <v>858</v>
      </c>
      <c r="C873" s="40">
        <v>44886</v>
      </c>
      <c r="D873" s="39">
        <v>155366</v>
      </c>
      <c r="E873" s="39" t="s">
        <v>24</v>
      </c>
      <c r="F873" s="42">
        <v>0</v>
      </c>
      <c r="G873" s="41">
        <v>2418467.54</v>
      </c>
      <c r="H873" s="53">
        <f t="shared" si="13"/>
        <v>491399315.54000723</v>
      </c>
      <c r="L873" s="24"/>
      <c r="M873" s="28"/>
    </row>
    <row r="874" spans="2:13" s="5" customFormat="1" ht="37.5" customHeight="1" x14ac:dyDescent="0.25">
      <c r="B874" s="38">
        <v>859</v>
      </c>
      <c r="C874" s="40">
        <v>44886</v>
      </c>
      <c r="D874" s="39">
        <v>155365</v>
      </c>
      <c r="E874" s="39" t="s">
        <v>24</v>
      </c>
      <c r="F874" s="42">
        <v>0</v>
      </c>
      <c r="G874" s="41">
        <v>2649485.33</v>
      </c>
      <c r="H874" s="53">
        <f t="shared" si="13"/>
        <v>488749830.21000725</v>
      </c>
      <c r="L874" s="24"/>
      <c r="M874" s="28"/>
    </row>
    <row r="875" spans="2:13" s="5" customFormat="1" ht="37.5" customHeight="1" x14ac:dyDescent="0.25">
      <c r="B875" s="38">
        <v>860</v>
      </c>
      <c r="C875" s="40">
        <v>44886</v>
      </c>
      <c r="D875" s="39">
        <v>155364</v>
      </c>
      <c r="E875" s="39" t="s">
        <v>24</v>
      </c>
      <c r="F875" s="42">
        <v>0</v>
      </c>
      <c r="G875" s="41">
        <v>2290926.46</v>
      </c>
      <c r="H875" s="53">
        <f t="shared" si="13"/>
        <v>486458903.75000727</v>
      </c>
      <c r="L875" s="24"/>
      <c r="M875" s="28"/>
    </row>
    <row r="876" spans="2:13" s="5" customFormat="1" ht="37.5" customHeight="1" x14ac:dyDescent="0.25">
      <c r="B876" s="38">
        <v>861</v>
      </c>
      <c r="C876" s="40">
        <v>44886</v>
      </c>
      <c r="D876" s="39">
        <v>155363</v>
      </c>
      <c r="E876" s="39" t="s">
        <v>24</v>
      </c>
      <c r="F876" s="42">
        <v>0</v>
      </c>
      <c r="G876" s="41">
        <v>2601227.94</v>
      </c>
      <c r="H876" s="53">
        <f t="shared" si="13"/>
        <v>483857675.81000727</v>
      </c>
      <c r="L876" s="24"/>
      <c r="M876" s="28"/>
    </row>
    <row r="877" spans="2:13" s="5" customFormat="1" ht="37.5" customHeight="1" x14ac:dyDescent="0.25">
      <c r="B877" s="38">
        <v>862</v>
      </c>
      <c r="C877" s="40">
        <v>44886</v>
      </c>
      <c r="D877" s="39">
        <v>155362</v>
      </c>
      <c r="E877" s="39" t="s">
        <v>24</v>
      </c>
      <c r="F877" s="42">
        <v>0</v>
      </c>
      <c r="G877" s="41">
        <v>44706.97</v>
      </c>
      <c r="H877" s="53">
        <f t="shared" si="13"/>
        <v>483812968.84000725</v>
      </c>
      <c r="L877" s="24"/>
      <c r="M877" s="28"/>
    </row>
    <row r="878" spans="2:13" s="5" customFormat="1" ht="37.5" customHeight="1" x14ac:dyDescent="0.25">
      <c r="B878" s="38">
        <v>863</v>
      </c>
      <c r="C878" s="40">
        <v>44886</v>
      </c>
      <c r="D878" s="39">
        <v>155362</v>
      </c>
      <c r="E878" s="39" t="s">
        <v>24</v>
      </c>
      <c r="F878" s="42">
        <v>0</v>
      </c>
      <c r="G878" s="41">
        <v>321569.34999999998</v>
      </c>
      <c r="H878" s="53">
        <f t="shared" si="13"/>
        <v>483491399.49000722</v>
      </c>
      <c r="L878" s="24"/>
      <c r="M878" s="28"/>
    </row>
    <row r="879" spans="2:13" s="5" customFormat="1" ht="37.5" customHeight="1" x14ac:dyDescent="0.25">
      <c r="B879" s="38">
        <v>864</v>
      </c>
      <c r="C879" s="40">
        <v>44886</v>
      </c>
      <c r="D879" s="39">
        <v>155361</v>
      </c>
      <c r="E879" s="39" t="s">
        <v>24</v>
      </c>
      <c r="F879" s="42">
        <v>0</v>
      </c>
      <c r="G879" s="41">
        <v>77555.289999999994</v>
      </c>
      <c r="H879" s="53">
        <f t="shared" si="13"/>
        <v>483413844.2000072</v>
      </c>
      <c r="L879" s="24"/>
      <c r="M879" s="28"/>
    </row>
    <row r="880" spans="2:13" s="5" customFormat="1" ht="37.5" customHeight="1" x14ac:dyDescent="0.25">
      <c r="B880" s="38">
        <v>865</v>
      </c>
      <c r="C880" s="40">
        <v>44886</v>
      </c>
      <c r="D880" s="39">
        <v>155361</v>
      </c>
      <c r="E880" s="39" t="s">
        <v>24</v>
      </c>
      <c r="F880" s="42">
        <v>0</v>
      </c>
      <c r="G880" s="41">
        <v>378686.42</v>
      </c>
      <c r="H880" s="53">
        <f t="shared" si="13"/>
        <v>483035157.78000718</v>
      </c>
      <c r="L880" s="24"/>
      <c r="M880" s="28"/>
    </row>
    <row r="881" spans="2:13" s="5" customFormat="1" ht="37.5" customHeight="1" x14ac:dyDescent="0.25">
      <c r="B881" s="38">
        <v>866</v>
      </c>
      <c r="C881" s="40">
        <v>44886</v>
      </c>
      <c r="D881" s="39">
        <v>155360</v>
      </c>
      <c r="E881" s="39" t="s">
        <v>24</v>
      </c>
      <c r="F881" s="42">
        <v>0</v>
      </c>
      <c r="G881" s="41">
        <v>39308.61</v>
      </c>
      <c r="H881" s="53">
        <f t="shared" si="13"/>
        <v>482995849.17000717</v>
      </c>
      <c r="L881" s="24"/>
      <c r="M881" s="28"/>
    </row>
    <row r="882" spans="2:13" s="5" customFormat="1" ht="37.5" customHeight="1" x14ac:dyDescent="0.25">
      <c r="B882" s="38">
        <v>867</v>
      </c>
      <c r="C882" s="40">
        <v>44886</v>
      </c>
      <c r="D882" s="39">
        <v>155360</v>
      </c>
      <c r="E882" s="39" t="s">
        <v>24</v>
      </c>
      <c r="F882" s="42">
        <v>0</v>
      </c>
      <c r="G882" s="41">
        <v>105428.47</v>
      </c>
      <c r="H882" s="53">
        <f t="shared" si="13"/>
        <v>482890420.70000714</v>
      </c>
      <c r="L882" s="24"/>
      <c r="M882" s="28"/>
    </row>
    <row r="883" spans="2:13" s="5" customFormat="1" ht="37.5" customHeight="1" x14ac:dyDescent="0.25">
      <c r="B883" s="38">
        <v>868</v>
      </c>
      <c r="C883" s="40">
        <v>44886</v>
      </c>
      <c r="D883" s="39">
        <v>155359</v>
      </c>
      <c r="E883" s="39" t="s">
        <v>24</v>
      </c>
      <c r="F883" s="42">
        <v>0</v>
      </c>
      <c r="G883" s="41">
        <v>18127.25</v>
      </c>
      <c r="H883" s="53">
        <f t="shared" si="13"/>
        <v>482872293.45000714</v>
      </c>
      <c r="L883" s="24"/>
      <c r="M883" s="28"/>
    </row>
    <row r="884" spans="2:13" s="5" customFormat="1" ht="37.5" customHeight="1" x14ac:dyDescent="0.25">
      <c r="B884" s="38">
        <v>869</v>
      </c>
      <c r="C884" s="40">
        <v>44886</v>
      </c>
      <c r="D884" s="39">
        <v>155359</v>
      </c>
      <c r="E884" s="39" t="s">
        <v>24</v>
      </c>
      <c r="F884" s="42">
        <v>0</v>
      </c>
      <c r="G884" s="41">
        <v>375202.07</v>
      </c>
      <c r="H884" s="53">
        <f t="shared" si="13"/>
        <v>482497091.38000715</v>
      </c>
      <c r="L884" s="24"/>
      <c r="M884" s="28"/>
    </row>
    <row r="885" spans="2:13" s="5" customFormat="1" ht="37.5" customHeight="1" x14ac:dyDescent="0.25">
      <c r="B885" s="38">
        <v>870</v>
      </c>
      <c r="C885" s="40">
        <v>44886</v>
      </c>
      <c r="D885" s="39">
        <v>155358</v>
      </c>
      <c r="E885" s="39" t="s">
        <v>24</v>
      </c>
      <c r="F885" s="42">
        <v>0</v>
      </c>
      <c r="G885" s="41">
        <v>3176.3</v>
      </c>
      <c r="H885" s="53">
        <f t="shared" si="13"/>
        <v>482493915.08000714</v>
      </c>
      <c r="L885" s="24"/>
      <c r="M885" s="28"/>
    </row>
    <row r="886" spans="2:13" s="5" customFormat="1" ht="37.5" customHeight="1" x14ac:dyDescent="0.25">
      <c r="B886" s="38">
        <v>871</v>
      </c>
      <c r="C886" s="40">
        <v>44886</v>
      </c>
      <c r="D886" s="39">
        <v>155358</v>
      </c>
      <c r="E886" s="39" t="s">
        <v>24</v>
      </c>
      <c r="F886" s="42">
        <v>0</v>
      </c>
      <c r="G886" s="41">
        <v>63302.59</v>
      </c>
      <c r="H886" s="53">
        <f t="shared" si="13"/>
        <v>482430612.49000716</v>
      </c>
      <c r="L886" s="24"/>
      <c r="M886" s="28"/>
    </row>
    <row r="887" spans="2:13" s="5" customFormat="1" ht="37.5" customHeight="1" x14ac:dyDescent="0.25">
      <c r="B887" s="38">
        <v>872</v>
      </c>
      <c r="C887" s="40">
        <v>44886</v>
      </c>
      <c r="D887" s="39">
        <v>155357</v>
      </c>
      <c r="E887" s="39" t="s">
        <v>24</v>
      </c>
      <c r="F887" s="42">
        <v>0</v>
      </c>
      <c r="G887" s="41">
        <v>71454.95</v>
      </c>
      <c r="H887" s="53">
        <f t="shared" si="13"/>
        <v>482359157.54000717</v>
      </c>
      <c r="L887" s="24"/>
      <c r="M887" s="28"/>
    </row>
    <row r="888" spans="2:13" s="5" customFormat="1" ht="37.5" customHeight="1" x14ac:dyDescent="0.25">
      <c r="B888" s="38">
        <v>873</v>
      </c>
      <c r="C888" s="40">
        <v>44886</v>
      </c>
      <c r="D888" s="39">
        <v>155357</v>
      </c>
      <c r="E888" s="39" t="s">
        <v>24</v>
      </c>
      <c r="F888" s="42">
        <v>0</v>
      </c>
      <c r="G888" s="41">
        <v>1143992.71</v>
      </c>
      <c r="H888" s="53">
        <f t="shared" si="13"/>
        <v>481215164.8300072</v>
      </c>
      <c r="L888" s="24"/>
      <c r="M888" s="28"/>
    </row>
    <row r="889" spans="2:13" s="5" customFormat="1" ht="37.5" customHeight="1" x14ac:dyDescent="0.25">
      <c r="B889" s="38">
        <v>874</v>
      </c>
      <c r="C889" s="40">
        <v>44886</v>
      </c>
      <c r="D889" s="39">
        <v>155356</v>
      </c>
      <c r="E889" s="39" t="s">
        <v>24</v>
      </c>
      <c r="F889" s="42">
        <v>0</v>
      </c>
      <c r="G889" s="41">
        <v>26072.799999999999</v>
      </c>
      <c r="H889" s="53">
        <f t="shared" si="13"/>
        <v>481189092.03000718</v>
      </c>
      <c r="L889" s="24"/>
      <c r="M889" s="28"/>
    </row>
    <row r="890" spans="2:13" s="5" customFormat="1" ht="37.5" customHeight="1" x14ac:dyDescent="0.25">
      <c r="B890" s="38">
        <v>875</v>
      </c>
      <c r="C890" s="40">
        <v>44886</v>
      </c>
      <c r="D890" s="39">
        <v>155356</v>
      </c>
      <c r="E890" s="39" t="s">
        <v>24</v>
      </c>
      <c r="F890" s="42">
        <v>0</v>
      </c>
      <c r="G890" s="41">
        <v>107692</v>
      </c>
      <c r="H890" s="53">
        <f t="shared" si="13"/>
        <v>481081400.03000718</v>
      </c>
      <c r="L890" s="24"/>
      <c r="M890" s="28"/>
    </row>
    <row r="891" spans="2:13" s="5" customFormat="1" ht="37.5" customHeight="1" x14ac:dyDescent="0.25">
      <c r="B891" s="38">
        <v>876</v>
      </c>
      <c r="C891" s="40">
        <v>44886</v>
      </c>
      <c r="D891" s="39">
        <v>155355</v>
      </c>
      <c r="E891" s="39" t="s">
        <v>24</v>
      </c>
      <c r="F891" s="42">
        <v>0</v>
      </c>
      <c r="G891" s="41">
        <v>175541.52</v>
      </c>
      <c r="H891" s="53">
        <f t="shared" si="13"/>
        <v>480905858.5100072</v>
      </c>
      <c r="L891" s="24"/>
      <c r="M891" s="28"/>
    </row>
    <row r="892" spans="2:13" s="5" customFormat="1" ht="37.5" customHeight="1" x14ac:dyDescent="0.25">
      <c r="B892" s="38">
        <v>877</v>
      </c>
      <c r="C892" s="40">
        <v>44886</v>
      </c>
      <c r="D892" s="39">
        <v>155355</v>
      </c>
      <c r="E892" s="39" t="s">
        <v>24</v>
      </c>
      <c r="F892" s="42">
        <v>0</v>
      </c>
      <c r="G892" s="41">
        <v>506396.47</v>
      </c>
      <c r="H892" s="53">
        <f t="shared" si="13"/>
        <v>480399462.04000717</v>
      </c>
      <c r="L892" s="24"/>
      <c r="M892" s="28"/>
    </row>
    <row r="893" spans="2:13" s="5" customFormat="1" ht="37.5" customHeight="1" x14ac:dyDescent="0.25">
      <c r="B893" s="38">
        <v>878</v>
      </c>
      <c r="C893" s="40">
        <v>44886</v>
      </c>
      <c r="D893" s="39">
        <v>155353</v>
      </c>
      <c r="E893" s="39" t="s">
        <v>24</v>
      </c>
      <c r="F893" s="42">
        <v>0</v>
      </c>
      <c r="G893" s="41">
        <v>377054.64</v>
      </c>
      <c r="H893" s="53">
        <f t="shared" si="13"/>
        <v>480022407.40000719</v>
      </c>
      <c r="L893" s="24"/>
      <c r="M893" s="28"/>
    </row>
    <row r="894" spans="2:13" s="5" customFormat="1" ht="37.5" customHeight="1" x14ac:dyDescent="0.25">
      <c r="B894" s="38">
        <v>879</v>
      </c>
      <c r="C894" s="40">
        <v>44886</v>
      </c>
      <c r="D894" s="39">
        <v>155353</v>
      </c>
      <c r="E894" s="39" t="s">
        <v>24</v>
      </c>
      <c r="F894" s="42">
        <v>0</v>
      </c>
      <c r="G894" s="41">
        <v>856495.68</v>
      </c>
      <c r="H894" s="53">
        <f t="shared" si="13"/>
        <v>479165911.72000718</v>
      </c>
      <c r="L894" s="24"/>
      <c r="M894" s="28"/>
    </row>
    <row r="895" spans="2:13" s="5" customFormat="1" ht="37.5" customHeight="1" x14ac:dyDescent="0.25">
      <c r="B895" s="38">
        <v>880</v>
      </c>
      <c r="C895" s="40">
        <v>44886</v>
      </c>
      <c r="D895" s="39">
        <v>155352</v>
      </c>
      <c r="E895" s="39" t="s">
        <v>24</v>
      </c>
      <c r="F895" s="42">
        <v>0</v>
      </c>
      <c r="G895" s="41">
        <v>867530.1</v>
      </c>
      <c r="H895" s="53">
        <f t="shared" si="13"/>
        <v>478298381.62000716</v>
      </c>
      <c r="L895" s="24"/>
      <c r="M895" s="28"/>
    </row>
    <row r="896" spans="2:13" s="5" customFormat="1" ht="37.5" customHeight="1" x14ac:dyDescent="0.25">
      <c r="B896" s="38">
        <v>881</v>
      </c>
      <c r="C896" s="40">
        <v>44886</v>
      </c>
      <c r="D896" s="39">
        <v>155398</v>
      </c>
      <c r="E896" s="39" t="s">
        <v>24</v>
      </c>
      <c r="F896" s="42">
        <v>0</v>
      </c>
      <c r="G896" s="41">
        <v>3327916</v>
      </c>
      <c r="H896" s="53">
        <f t="shared" si="13"/>
        <v>474970465.62000716</v>
      </c>
      <c r="L896" s="24"/>
      <c r="M896" s="28"/>
    </row>
    <row r="897" spans="2:13" s="5" customFormat="1" ht="37.5" customHeight="1" x14ac:dyDescent="0.25">
      <c r="B897" s="38">
        <v>882</v>
      </c>
      <c r="C897" s="40">
        <v>44886</v>
      </c>
      <c r="D897" s="39">
        <v>155397</v>
      </c>
      <c r="E897" s="39" t="s">
        <v>24</v>
      </c>
      <c r="F897" s="42">
        <v>0</v>
      </c>
      <c r="G897" s="41">
        <v>2305814.9900000002</v>
      </c>
      <c r="H897" s="53">
        <f t="shared" si="13"/>
        <v>472664650.63000715</v>
      </c>
      <c r="L897" s="24"/>
      <c r="M897" s="28"/>
    </row>
    <row r="898" spans="2:13" s="5" customFormat="1" ht="37.5" customHeight="1" x14ac:dyDescent="0.25">
      <c r="B898" s="38">
        <v>883</v>
      </c>
      <c r="C898" s="40">
        <v>44886</v>
      </c>
      <c r="D898" s="39">
        <v>155396</v>
      </c>
      <c r="E898" s="39" t="s">
        <v>24</v>
      </c>
      <c r="F898" s="42">
        <v>0</v>
      </c>
      <c r="G898" s="41">
        <v>2804044.33</v>
      </c>
      <c r="H898" s="53">
        <f t="shared" si="13"/>
        <v>469860606.30000716</v>
      </c>
      <c r="L898" s="24"/>
      <c r="M898" s="28"/>
    </row>
    <row r="899" spans="2:13" s="5" customFormat="1" ht="37.5" customHeight="1" x14ac:dyDescent="0.25">
      <c r="B899" s="38">
        <v>884</v>
      </c>
      <c r="C899" s="40">
        <v>44886</v>
      </c>
      <c r="D899" s="39">
        <v>155395</v>
      </c>
      <c r="E899" s="39" t="s">
        <v>24</v>
      </c>
      <c r="F899" s="42">
        <v>0</v>
      </c>
      <c r="G899" s="41">
        <v>2829627.03</v>
      </c>
      <c r="H899" s="53">
        <f t="shared" si="13"/>
        <v>467030979.27000719</v>
      </c>
      <c r="L899" s="24"/>
      <c r="M899" s="28"/>
    </row>
    <row r="900" spans="2:13" s="5" customFormat="1" ht="37.5" customHeight="1" x14ac:dyDescent="0.25">
      <c r="B900" s="38">
        <v>885</v>
      </c>
      <c r="C900" s="40">
        <v>44886</v>
      </c>
      <c r="D900" s="39">
        <v>155394</v>
      </c>
      <c r="E900" s="39" t="s">
        <v>24</v>
      </c>
      <c r="F900" s="42">
        <v>0</v>
      </c>
      <c r="G900" s="41">
        <v>3060151.7</v>
      </c>
      <c r="H900" s="53">
        <f t="shared" si="13"/>
        <v>463970827.57000721</v>
      </c>
      <c r="L900" s="24"/>
      <c r="M900" s="28"/>
    </row>
    <row r="901" spans="2:13" s="5" customFormat="1" ht="37.5" customHeight="1" x14ac:dyDescent="0.25">
      <c r="B901" s="38">
        <v>886</v>
      </c>
      <c r="C901" s="40">
        <v>44886</v>
      </c>
      <c r="D901" s="39">
        <v>155393</v>
      </c>
      <c r="E901" s="39" t="s">
        <v>24</v>
      </c>
      <c r="F901" s="42">
        <v>0</v>
      </c>
      <c r="G901" s="41">
        <v>3800503</v>
      </c>
      <c r="H901" s="53">
        <f t="shared" si="13"/>
        <v>460170324.57000721</v>
      </c>
      <c r="L901" s="24"/>
      <c r="M901" s="28"/>
    </row>
    <row r="902" spans="2:13" s="5" customFormat="1" ht="37.5" customHeight="1" x14ac:dyDescent="0.25">
      <c r="B902" s="38">
        <v>887</v>
      </c>
      <c r="C902" s="40">
        <v>44886</v>
      </c>
      <c r="D902" s="39">
        <v>155392</v>
      </c>
      <c r="E902" s="39" t="s">
        <v>24</v>
      </c>
      <c r="F902" s="42">
        <v>0</v>
      </c>
      <c r="G902" s="41">
        <v>3340784.14</v>
      </c>
      <c r="H902" s="53">
        <f t="shared" si="13"/>
        <v>456829540.43000722</v>
      </c>
      <c r="L902" s="24"/>
      <c r="M902" s="28"/>
    </row>
    <row r="903" spans="2:13" s="5" customFormat="1" ht="37.5" customHeight="1" x14ac:dyDescent="0.25">
      <c r="B903" s="38">
        <v>888</v>
      </c>
      <c r="C903" s="40">
        <v>44886</v>
      </c>
      <c r="D903" s="39">
        <v>155391</v>
      </c>
      <c r="E903" s="39" t="s">
        <v>24</v>
      </c>
      <c r="F903" s="42">
        <v>0</v>
      </c>
      <c r="G903" s="41">
        <v>2269268.54</v>
      </c>
      <c r="H903" s="53">
        <f t="shared" si="13"/>
        <v>454560271.8900072</v>
      </c>
      <c r="L903" s="24"/>
      <c r="M903" s="28"/>
    </row>
    <row r="904" spans="2:13" s="5" customFormat="1" ht="37.5" customHeight="1" x14ac:dyDescent="0.25">
      <c r="B904" s="38">
        <v>889</v>
      </c>
      <c r="C904" s="40">
        <v>44886</v>
      </c>
      <c r="D904" s="39">
        <v>155390</v>
      </c>
      <c r="E904" s="39" t="s">
        <v>24</v>
      </c>
      <c r="F904" s="42">
        <v>0</v>
      </c>
      <c r="G904" s="41">
        <v>2343868.04</v>
      </c>
      <c r="H904" s="53">
        <f t="shared" si="13"/>
        <v>452216403.85000718</v>
      </c>
      <c r="L904" s="24"/>
      <c r="M904" s="28"/>
    </row>
    <row r="905" spans="2:13" s="5" customFormat="1" ht="37.5" customHeight="1" x14ac:dyDescent="0.25">
      <c r="B905" s="38">
        <v>890</v>
      </c>
      <c r="C905" s="40">
        <v>44886</v>
      </c>
      <c r="D905" s="39">
        <v>155389</v>
      </c>
      <c r="E905" s="39" t="s">
        <v>24</v>
      </c>
      <c r="F905" s="42">
        <v>0</v>
      </c>
      <c r="G905" s="41">
        <v>2904567.48</v>
      </c>
      <c r="H905" s="53">
        <f t="shared" si="13"/>
        <v>449311836.37000716</v>
      </c>
      <c r="L905" s="24"/>
      <c r="M905" s="28"/>
    </row>
    <row r="906" spans="2:13" s="5" customFormat="1" ht="37.5" customHeight="1" x14ac:dyDescent="0.25">
      <c r="B906" s="38">
        <v>891</v>
      </c>
      <c r="C906" s="40">
        <v>44886</v>
      </c>
      <c r="D906" s="39">
        <v>155388</v>
      </c>
      <c r="E906" s="39" t="s">
        <v>24</v>
      </c>
      <c r="F906" s="42">
        <v>0</v>
      </c>
      <c r="G906" s="41">
        <v>2211514.1</v>
      </c>
      <c r="H906" s="53">
        <f t="shared" si="13"/>
        <v>447100322.27000713</v>
      </c>
      <c r="L906" s="24"/>
      <c r="M906" s="28"/>
    </row>
    <row r="907" spans="2:13" s="5" customFormat="1" ht="37.5" customHeight="1" x14ac:dyDescent="0.25">
      <c r="B907" s="38">
        <v>892</v>
      </c>
      <c r="C907" s="40">
        <v>44886</v>
      </c>
      <c r="D907" s="39">
        <v>155387</v>
      </c>
      <c r="E907" s="39" t="s">
        <v>24</v>
      </c>
      <c r="F907" s="42">
        <v>0</v>
      </c>
      <c r="G907" s="41">
        <v>2543602.1800000002</v>
      </c>
      <c r="H907" s="53">
        <f t="shared" si="13"/>
        <v>444556720.09000713</v>
      </c>
      <c r="L907" s="24"/>
      <c r="M907" s="28"/>
    </row>
    <row r="908" spans="2:13" s="5" customFormat="1" ht="37.5" customHeight="1" x14ac:dyDescent="0.25">
      <c r="B908" s="38">
        <v>893</v>
      </c>
      <c r="C908" s="40">
        <v>44886</v>
      </c>
      <c r="D908" s="39">
        <v>155386</v>
      </c>
      <c r="E908" s="39" t="s">
        <v>24</v>
      </c>
      <c r="F908" s="42">
        <v>0</v>
      </c>
      <c r="G908" s="41">
        <v>2623014.54</v>
      </c>
      <c r="H908" s="53">
        <f t="shared" si="13"/>
        <v>441933705.5500071</v>
      </c>
      <c r="L908" s="24"/>
      <c r="M908" s="28"/>
    </row>
    <row r="909" spans="2:13" s="5" customFormat="1" ht="37.5" customHeight="1" x14ac:dyDescent="0.25">
      <c r="B909" s="38">
        <v>894</v>
      </c>
      <c r="C909" s="40">
        <v>44886</v>
      </c>
      <c r="D909" s="39">
        <v>155385</v>
      </c>
      <c r="E909" s="39" t="s">
        <v>24</v>
      </c>
      <c r="F909" s="42">
        <v>0</v>
      </c>
      <c r="G909" s="41">
        <v>3558539.77</v>
      </c>
      <c r="H909" s="53">
        <f t="shared" si="13"/>
        <v>438375165.78000712</v>
      </c>
      <c r="L909" s="24"/>
      <c r="M909" s="28"/>
    </row>
    <row r="910" spans="2:13" s="5" customFormat="1" ht="37.5" customHeight="1" x14ac:dyDescent="0.25">
      <c r="B910" s="38">
        <v>895</v>
      </c>
      <c r="C910" s="40">
        <v>44886</v>
      </c>
      <c r="D910" s="39">
        <v>155384</v>
      </c>
      <c r="E910" s="39" t="s">
        <v>24</v>
      </c>
      <c r="F910" s="42">
        <v>0</v>
      </c>
      <c r="G910" s="41">
        <v>2281300.7200000002</v>
      </c>
      <c r="H910" s="53">
        <f t="shared" si="13"/>
        <v>436093865.0600071</v>
      </c>
      <c r="L910" s="24"/>
      <c r="M910" s="28"/>
    </row>
    <row r="911" spans="2:13" s="5" customFormat="1" ht="37.5" customHeight="1" x14ac:dyDescent="0.25">
      <c r="B911" s="38">
        <v>896</v>
      </c>
      <c r="C911" s="40">
        <v>44886</v>
      </c>
      <c r="D911" s="39">
        <v>155383</v>
      </c>
      <c r="E911" s="39" t="s">
        <v>24</v>
      </c>
      <c r="F911" s="42">
        <v>0</v>
      </c>
      <c r="G911" s="41">
        <v>2254829.9300000002</v>
      </c>
      <c r="H911" s="53">
        <f t="shared" si="13"/>
        <v>433839035.13000709</v>
      </c>
      <c r="L911" s="24"/>
      <c r="M911" s="28"/>
    </row>
    <row r="912" spans="2:13" s="5" customFormat="1" ht="37.5" customHeight="1" x14ac:dyDescent="0.25">
      <c r="B912" s="38">
        <v>897</v>
      </c>
      <c r="C912" s="40">
        <v>44886</v>
      </c>
      <c r="D912" s="39">
        <v>155382</v>
      </c>
      <c r="E912" s="39" t="s">
        <v>24</v>
      </c>
      <c r="F912" s="42">
        <v>0</v>
      </c>
      <c r="G912" s="41">
        <v>2454564.0699999998</v>
      </c>
      <c r="H912" s="53">
        <f t="shared" si="13"/>
        <v>431384471.0600071</v>
      </c>
      <c r="L912" s="24"/>
      <c r="M912" s="28"/>
    </row>
    <row r="913" spans="2:13" s="5" customFormat="1" ht="37.5" customHeight="1" x14ac:dyDescent="0.25">
      <c r="B913" s="38">
        <v>898</v>
      </c>
      <c r="C913" s="40">
        <v>44886</v>
      </c>
      <c r="D913" s="39">
        <v>155381</v>
      </c>
      <c r="E913" s="39" t="s">
        <v>24</v>
      </c>
      <c r="F913" s="42">
        <v>0</v>
      </c>
      <c r="G913" s="41">
        <v>3147617.45</v>
      </c>
      <c r="H913" s="53">
        <f t="shared" si="13"/>
        <v>428236853.61000711</v>
      </c>
      <c r="L913" s="24"/>
      <c r="M913" s="28"/>
    </row>
    <row r="914" spans="2:13" s="5" customFormat="1" ht="37.5" customHeight="1" x14ac:dyDescent="0.25">
      <c r="B914" s="38">
        <v>899</v>
      </c>
      <c r="C914" s="40">
        <v>44886</v>
      </c>
      <c r="D914" s="39">
        <v>155380</v>
      </c>
      <c r="E914" s="39" t="s">
        <v>24</v>
      </c>
      <c r="F914" s="42">
        <v>0</v>
      </c>
      <c r="G914" s="41">
        <v>2394403.1800000002</v>
      </c>
      <c r="H914" s="53">
        <f t="shared" ref="H914:H977" si="14">H913+F914-G914</f>
        <v>425842450.4300071</v>
      </c>
      <c r="L914" s="24"/>
      <c r="M914" s="28"/>
    </row>
    <row r="915" spans="2:13" s="5" customFormat="1" ht="37.5" customHeight="1" x14ac:dyDescent="0.25">
      <c r="B915" s="38">
        <v>900</v>
      </c>
      <c r="C915" s="40">
        <v>44886</v>
      </c>
      <c r="D915" s="39">
        <v>155379</v>
      </c>
      <c r="E915" s="39" t="s">
        <v>24</v>
      </c>
      <c r="F915" s="42">
        <v>0</v>
      </c>
      <c r="G915" s="41">
        <v>2579698.71</v>
      </c>
      <c r="H915" s="53">
        <f t="shared" si="14"/>
        <v>423262751.72000712</v>
      </c>
      <c r="L915" s="24"/>
      <c r="M915" s="28"/>
    </row>
    <row r="916" spans="2:13" s="5" customFormat="1" ht="37.5" customHeight="1" x14ac:dyDescent="0.25">
      <c r="B916" s="38">
        <v>901</v>
      </c>
      <c r="C916" s="40">
        <v>44886</v>
      </c>
      <c r="D916" s="39">
        <v>155378</v>
      </c>
      <c r="E916" s="39" t="s">
        <v>24</v>
      </c>
      <c r="F916" s="42">
        <v>0</v>
      </c>
      <c r="G916" s="41">
        <v>2613020.6</v>
      </c>
      <c r="H916" s="53">
        <f t="shared" si="14"/>
        <v>420649731.1200071</v>
      </c>
      <c r="L916" s="24"/>
      <c r="M916" s="28"/>
    </row>
    <row r="917" spans="2:13" s="5" customFormat="1" ht="37.5" customHeight="1" x14ac:dyDescent="0.25">
      <c r="B917" s="38">
        <v>902</v>
      </c>
      <c r="C917" s="40">
        <v>44886</v>
      </c>
      <c r="D917" s="39">
        <v>155376</v>
      </c>
      <c r="E917" s="39" t="s">
        <v>24</v>
      </c>
      <c r="F917" s="42">
        <v>0</v>
      </c>
      <c r="G917" s="41">
        <v>2115256.6800000002</v>
      </c>
      <c r="H917" s="53">
        <f t="shared" si="14"/>
        <v>418534474.44000709</v>
      </c>
      <c r="L917" s="24"/>
      <c r="M917" s="28"/>
    </row>
    <row r="918" spans="2:13" s="5" customFormat="1" ht="37.5" customHeight="1" x14ac:dyDescent="0.25">
      <c r="B918" s="38">
        <v>903</v>
      </c>
      <c r="C918" s="40">
        <v>44886</v>
      </c>
      <c r="D918" s="39">
        <v>155375</v>
      </c>
      <c r="E918" s="39" t="s">
        <v>24</v>
      </c>
      <c r="F918" s="42">
        <v>0</v>
      </c>
      <c r="G918" s="41">
        <v>2305368.83</v>
      </c>
      <c r="H918" s="53">
        <f t="shared" si="14"/>
        <v>416229105.61000711</v>
      </c>
      <c r="L918" s="24"/>
      <c r="M918" s="28"/>
    </row>
    <row r="919" spans="2:13" s="5" customFormat="1" ht="37.5" customHeight="1" x14ac:dyDescent="0.25">
      <c r="B919" s="38">
        <v>904</v>
      </c>
      <c r="C919" s="40">
        <v>44886</v>
      </c>
      <c r="D919" s="39">
        <v>155374</v>
      </c>
      <c r="E919" s="39" t="s">
        <v>24</v>
      </c>
      <c r="F919" s="42">
        <v>0</v>
      </c>
      <c r="G919" s="41">
        <v>36775.089999999997</v>
      </c>
      <c r="H919" s="53">
        <f t="shared" si="14"/>
        <v>416192330.52000713</v>
      </c>
      <c r="L919" s="24"/>
      <c r="M919" s="28"/>
    </row>
    <row r="920" spans="2:13" s="5" customFormat="1" ht="37.5" customHeight="1" x14ac:dyDescent="0.25">
      <c r="B920" s="38">
        <v>905</v>
      </c>
      <c r="C920" s="40">
        <v>44886</v>
      </c>
      <c r="D920" s="39">
        <v>155374</v>
      </c>
      <c r="E920" s="39" t="s">
        <v>24</v>
      </c>
      <c r="F920" s="42">
        <v>0</v>
      </c>
      <c r="G920" s="41">
        <v>243699.15</v>
      </c>
      <c r="H920" s="53">
        <f t="shared" si="14"/>
        <v>415948631.37000716</v>
      </c>
      <c r="L920" s="24"/>
      <c r="M920" s="28"/>
    </row>
    <row r="921" spans="2:13" s="5" customFormat="1" ht="37.5" customHeight="1" x14ac:dyDescent="0.25">
      <c r="B921" s="38">
        <v>906</v>
      </c>
      <c r="C921" s="40">
        <v>44886</v>
      </c>
      <c r="D921" s="39">
        <v>155373</v>
      </c>
      <c r="E921" s="39" t="s">
        <v>24</v>
      </c>
      <c r="F921" s="42">
        <v>0</v>
      </c>
      <c r="G921" s="41">
        <v>59968.65</v>
      </c>
      <c r="H921" s="53">
        <f t="shared" si="14"/>
        <v>415888662.72000718</v>
      </c>
      <c r="L921" s="24"/>
      <c r="M921" s="28"/>
    </row>
    <row r="922" spans="2:13" s="5" customFormat="1" ht="37.5" customHeight="1" x14ac:dyDescent="0.25">
      <c r="B922" s="38">
        <v>907</v>
      </c>
      <c r="C922" s="40">
        <v>44886</v>
      </c>
      <c r="D922" s="39">
        <v>155373</v>
      </c>
      <c r="E922" s="39" t="s">
        <v>24</v>
      </c>
      <c r="F922" s="42">
        <v>0</v>
      </c>
      <c r="G922" s="41">
        <v>959920.32</v>
      </c>
      <c r="H922" s="53">
        <f t="shared" si="14"/>
        <v>414928742.40000719</v>
      </c>
      <c r="L922" s="24"/>
      <c r="M922" s="28"/>
    </row>
    <row r="923" spans="2:13" s="5" customFormat="1" ht="37.5" customHeight="1" x14ac:dyDescent="0.25">
      <c r="B923" s="38">
        <v>908</v>
      </c>
      <c r="C923" s="40">
        <v>44886</v>
      </c>
      <c r="D923" s="39">
        <v>155372</v>
      </c>
      <c r="E923" s="39" t="s">
        <v>24</v>
      </c>
      <c r="F923" s="42">
        <v>0</v>
      </c>
      <c r="G923" s="41">
        <v>51391.199999999997</v>
      </c>
      <c r="H923" s="53">
        <f t="shared" si="14"/>
        <v>414877351.2000072</v>
      </c>
      <c r="L923" s="24"/>
      <c r="M923" s="28"/>
    </row>
    <row r="924" spans="2:13" s="5" customFormat="1" ht="37.5" customHeight="1" x14ac:dyDescent="0.25">
      <c r="B924" s="38">
        <v>909</v>
      </c>
      <c r="C924" s="40">
        <v>44886</v>
      </c>
      <c r="D924" s="39">
        <v>155372</v>
      </c>
      <c r="E924" s="39" t="s">
        <v>24</v>
      </c>
      <c r="F924" s="42">
        <v>0</v>
      </c>
      <c r="G924" s="41">
        <v>212268</v>
      </c>
      <c r="H924" s="53">
        <f t="shared" si="14"/>
        <v>414665083.2000072</v>
      </c>
      <c r="L924" s="24"/>
      <c r="M924" s="28"/>
    </row>
    <row r="925" spans="2:13" s="5" customFormat="1" ht="37.5" customHeight="1" x14ac:dyDescent="0.25">
      <c r="B925" s="38">
        <v>910</v>
      </c>
      <c r="C925" s="40">
        <v>44886</v>
      </c>
      <c r="D925" s="39">
        <v>155371</v>
      </c>
      <c r="E925" s="39" t="s">
        <v>24</v>
      </c>
      <c r="F925" s="42">
        <v>0</v>
      </c>
      <c r="G925" s="41">
        <v>24649.1</v>
      </c>
      <c r="H925" s="53">
        <f t="shared" si="14"/>
        <v>414640434.10000718</v>
      </c>
      <c r="L925" s="24"/>
      <c r="M925" s="28"/>
    </row>
    <row r="926" spans="2:13" s="5" customFormat="1" ht="37.5" customHeight="1" x14ac:dyDescent="0.25">
      <c r="B926" s="38">
        <v>911</v>
      </c>
      <c r="C926" s="40">
        <v>44886</v>
      </c>
      <c r="D926" s="39">
        <v>155371</v>
      </c>
      <c r="E926" s="39" t="s">
        <v>24</v>
      </c>
      <c r="F926" s="42">
        <v>0</v>
      </c>
      <c r="G926" s="41">
        <v>101811.5</v>
      </c>
      <c r="H926" s="53">
        <f t="shared" si="14"/>
        <v>414538622.60000718</v>
      </c>
      <c r="L926" s="24"/>
      <c r="M926" s="28"/>
    </row>
    <row r="927" spans="2:13" s="5" customFormat="1" ht="37.5" customHeight="1" x14ac:dyDescent="0.25">
      <c r="B927" s="38">
        <v>912</v>
      </c>
      <c r="C927" s="40">
        <v>44886</v>
      </c>
      <c r="D927" s="39">
        <v>155399</v>
      </c>
      <c r="E927" s="39" t="s">
        <v>24</v>
      </c>
      <c r="F927" s="42">
        <v>0</v>
      </c>
      <c r="G927" s="41">
        <v>2170604.69</v>
      </c>
      <c r="H927" s="53">
        <f t="shared" si="14"/>
        <v>412368017.91000718</v>
      </c>
      <c r="L927" s="24"/>
      <c r="M927" s="28"/>
    </row>
    <row r="928" spans="2:13" s="5" customFormat="1" ht="37.5" customHeight="1" x14ac:dyDescent="0.25">
      <c r="B928" s="38">
        <v>913</v>
      </c>
      <c r="C928" s="40">
        <v>44886</v>
      </c>
      <c r="D928" s="39">
        <v>155400</v>
      </c>
      <c r="E928" s="39" t="s">
        <v>24</v>
      </c>
      <c r="F928" s="42">
        <v>0</v>
      </c>
      <c r="G928" s="41">
        <v>2194669.0499999998</v>
      </c>
      <c r="H928" s="53">
        <f t="shared" si="14"/>
        <v>410173348.86000717</v>
      </c>
      <c r="L928" s="24"/>
      <c r="M928" s="28"/>
    </row>
    <row r="929" spans="2:13" s="5" customFormat="1" ht="37.5" customHeight="1" x14ac:dyDescent="0.25">
      <c r="B929" s="38">
        <v>914</v>
      </c>
      <c r="C929" s="40">
        <v>44886</v>
      </c>
      <c r="D929" s="39">
        <v>155401</v>
      </c>
      <c r="E929" s="39" t="s">
        <v>24</v>
      </c>
      <c r="F929" s="42">
        <v>0</v>
      </c>
      <c r="G929" s="41">
        <v>1927930.91</v>
      </c>
      <c r="H929" s="53">
        <f t="shared" si="14"/>
        <v>408245417.95000714</v>
      </c>
      <c r="L929" s="24"/>
      <c r="M929" s="28"/>
    </row>
    <row r="930" spans="2:13" s="5" customFormat="1" ht="37.5" customHeight="1" x14ac:dyDescent="0.25">
      <c r="B930" s="38">
        <v>915</v>
      </c>
      <c r="C930" s="40">
        <v>44886</v>
      </c>
      <c r="D930" s="39">
        <v>155402</v>
      </c>
      <c r="E930" s="39" t="s">
        <v>24</v>
      </c>
      <c r="F930" s="42">
        <v>0</v>
      </c>
      <c r="G930" s="41">
        <v>1980882.82</v>
      </c>
      <c r="H930" s="53">
        <f t="shared" si="14"/>
        <v>406264535.13000715</v>
      </c>
      <c r="L930" s="24"/>
      <c r="M930" s="28"/>
    </row>
    <row r="931" spans="2:13" s="5" customFormat="1" ht="37.5" customHeight="1" x14ac:dyDescent="0.25">
      <c r="B931" s="38">
        <v>916</v>
      </c>
      <c r="C931" s="40">
        <v>44886</v>
      </c>
      <c r="D931" s="39">
        <v>155403</v>
      </c>
      <c r="E931" s="39" t="s">
        <v>24</v>
      </c>
      <c r="F931" s="42">
        <v>0</v>
      </c>
      <c r="G931" s="41">
        <v>3338377.24</v>
      </c>
      <c r="H931" s="53">
        <f t="shared" si="14"/>
        <v>402926157.89000714</v>
      </c>
      <c r="L931" s="24"/>
      <c r="M931" s="28"/>
    </row>
    <row r="932" spans="2:13" s="5" customFormat="1" ht="37.5" customHeight="1" x14ac:dyDescent="0.25">
      <c r="B932" s="38">
        <v>917</v>
      </c>
      <c r="C932" s="40">
        <v>44886</v>
      </c>
      <c r="D932" s="39">
        <v>155404</v>
      </c>
      <c r="E932" s="39" t="s">
        <v>24</v>
      </c>
      <c r="F932" s="42">
        <v>0</v>
      </c>
      <c r="G932" s="41">
        <v>2558040.79</v>
      </c>
      <c r="H932" s="53">
        <f t="shared" si="14"/>
        <v>400368117.10000712</v>
      </c>
      <c r="L932" s="24"/>
      <c r="M932" s="28"/>
    </row>
    <row r="933" spans="2:13" s="5" customFormat="1" ht="37.5" customHeight="1" x14ac:dyDescent="0.25">
      <c r="B933" s="38">
        <v>918</v>
      </c>
      <c r="C933" s="40">
        <v>44886</v>
      </c>
      <c r="D933" s="39">
        <v>155405</v>
      </c>
      <c r="E933" s="39" t="s">
        <v>24</v>
      </c>
      <c r="F933" s="42">
        <v>0</v>
      </c>
      <c r="G933" s="41">
        <v>1744853.49</v>
      </c>
      <c r="H933" s="53">
        <f t="shared" si="14"/>
        <v>398623263.61000711</v>
      </c>
      <c r="L933" s="24"/>
      <c r="M933" s="28"/>
    </row>
    <row r="934" spans="2:13" s="5" customFormat="1" ht="37.5" customHeight="1" x14ac:dyDescent="0.25">
      <c r="B934" s="38">
        <v>919</v>
      </c>
      <c r="C934" s="40">
        <v>44886</v>
      </c>
      <c r="D934" s="39">
        <v>155406</v>
      </c>
      <c r="E934" s="39" t="s">
        <v>24</v>
      </c>
      <c r="F934" s="42">
        <v>0</v>
      </c>
      <c r="G934" s="41">
        <v>1860174.53</v>
      </c>
      <c r="H934" s="53">
        <f t="shared" si="14"/>
        <v>396763089.08000714</v>
      </c>
      <c r="L934" s="24"/>
      <c r="M934" s="28"/>
    </row>
    <row r="935" spans="2:13" s="5" customFormat="1" ht="37.5" customHeight="1" x14ac:dyDescent="0.25">
      <c r="B935" s="38">
        <v>920</v>
      </c>
      <c r="C935" s="40">
        <v>44886</v>
      </c>
      <c r="D935" s="39">
        <v>155407</v>
      </c>
      <c r="E935" s="39" t="s">
        <v>24</v>
      </c>
      <c r="F935" s="42">
        <v>0</v>
      </c>
      <c r="G935" s="41">
        <v>2425686.84</v>
      </c>
      <c r="H935" s="53">
        <f t="shared" si="14"/>
        <v>394337402.24000716</v>
      </c>
      <c r="L935" s="24"/>
      <c r="M935" s="28"/>
    </row>
    <row r="936" spans="2:13" s="5" customFormat="1" ht="37.5" customHeight="1" x14ac:dyDescent="0.25">
      <c r="B936" s="38">
        <v>921</v>
      </c>
      <c r="C936" s="40">
        <v>44886</v>
      </c>
      <c r="D936" s="39">
        <v>155408</v>
      </c>
      <c r="E936" s="39" t="s">
        <v>24</v>
      </c>
      <c r="F936" s="42">
        <v>0</v>
      </c>
      <c r="G936" s="41">
        <v>2719271.96</v>
      </c>
      <c r="H936" s="53">
        <f t="shared" si="14"/>
        <v>391618130.28000718</v>
      </c>
      <c r="L936" s="24"/>
      <c r="M936" s="28"/>
    </row>
    <row r="937" spans="2:13" s="5" customFormat="1" ht="37.5" customHeight="1" x14ac:dyDescent="0.25">
      <c r="B937" s="38">
        <v>922</v>
      </c>
      <c r="C937" s="40">
        <v>44886</v>
      </c>
      <c r="D937" s="39">
        <v>155409</v>
      </c>
      <c r="E937" s="39" t="s">
        <v>24</v>
      </c>
      <c r="F937" s="42">
        <v>0</v>
      </c>
      <c r="G937" s="41">
        <v>2871437.67</v>
      </c>
      <c r="H937" s="53">
        <f t="shared" si="14"/>
        <v>388746692.61000717</v>
      </c>
      <c r="L937" s="24"/>
      <c r="M937" s="28"/>
    </row>
    <row r="938" spans="2:13" s="5" customFormat="1" ht="37.5" customHeight="1" x14ac:dyDescent="0.25">
      <c r="B938" s="38">
        <v>923</v>
      </c>
      <c r="C938" s="40">
        <v>44886</v>
      </c>
      <c r="D938" s="39">
        <v>155410</v>
      </c>
      <c r="E938" s="39" t="s">
        <v>24</v>
      </c>
      <c r="F938" s="42">
        <v>0</v>
      </c>
      <c r="G938" s="41">
        <v>2521944.2599999998</v>
      </c>
      <c r="H938" s="53">
        <f t="shared" si="14"/>
        <v>386224748.35000718</v>
      </c>
      <c r="L938" s="24"/>
      <c r="M938" s="28"/>
    </row>
    <row r="939" spans="2:13" s="5" customFormat="1" ht="37.5" customHeight="1" x14ac:dyDescent="0.25">
      <c r="B939" s="38">
        <v>924</v>
      </c>
      <c r="C939" s="40">
        <v>44886</v>
      </c>
      <c r="D939" s="39">
        <v>155881</v>
      </c>
      <c r="E939" s="39" t="s">
        <v>24</v>
      </c>
      <c r="F939" s="42">
        <v>0</v>
      </c>
      <c r="G939" s="41">
        <v>162831.34</v>
      </c>
      <c r="H939" s="53">
        <f t="shared" si="14"/>
        <v>386061917.0100072</v>
      </c>
      <c r="L939" s="24"/>
      <c r="M939" s="28"/>
    </row>
    <row r="940" spans="2:13" s="5" customFormat="1" ht="37.5" customHeight="1" x14ac:dyDescent="0.25">
      <c r="B940" s="38">
        <v>925</v>
      </c>
      <c r="C940" s="40">
        <v>44886</v>
      </c>
      <c r="D940" s="39">
        <v>155881</v>
      </c>
      <c r="E940" s="39" t="s">
        <v>24</v>
      </c>
      <c r="F940" s="42">
        <v>0</v>
      </c>
      <c r="G940" s="41">
        <v>1275657.68</v>
      </c>
      <c r="H940" s="53">
        <f t="shared" si="14"/>
        <v>384786259.3300072</v>
      </c>
      <c r="L940" s="24"/>
      <c r="M940" s="28"/>
    </row>
    <row r="941" spans="2:13" s="5" customFormat="1" ht="37.5" customHeight="1" x14ac:dyDescent="0.25">
      <c r="B941" s="38">
        <v>926</v>
      </c>
      <c r="C941" s="40">
        <v>44886</v>
      </c>
      <c r="D941" s="39">
        <v>155880</v>
      </c>
      <c r="E941" s="39" t="s">
        <v>24</v>
      </c>
      <c r="F941" s="42">
        <v>0</v>
      </c>
      <c r="G941" s="41">
        <v>1784151.17</v>
      </c>
      <c r="H941" s="53">
        <f t="shared" si="14"/>
        <v>383002108.16000718</v>
      </c>
      <c r="L941" s="24"/>
      <c r="M941" s="28"/>
    </row>
    <row r="942" spans="2:13" s="5" customFormat="1" ht="37.5" customHeight="1" x14ac:dyDescent="0.25">
      <c r="B942" s="38">
        <v>927</v>
      </c>
      <c r="C942" s="40">
        <v>44886</v>
      </c>
      <c r="D942" s="39">
        <v>155880</v>
      </c>
      <c r="E942" s="39" t="s">
        <v>24</v>
      </c>
      <c r="F942" s="42">
        <v>0</v>
      </c>
      <c r="G942" s="41">
        <v>22988346.289999999</v>
      </c>
      <c r="H942" s="53">
        <f t="shared" si="14"/>
        <v>360013761.87000716</v>
      </c>
      <c r="L942" s="24"/>
      <c r="M942" s="28"/>
    </row>
    <row r="943" spans="2:13" s="5" customFormat="1" ht="37.5" customHeight="1" x14ac:dyDescent="0.25">
      <c r="B943" s="38">
        <v>928</v>
      </c>
      <c r="C943" s="40">
        <v>44886</v>
      </c>
      <c r="D943" s="39">
        <v>155874</v>
      </c>
      <c r="E943" s="39" t="s">
        <v>24</v>
      </c>
      <c r="F943" s="42">
        <v>0</v>
      </c>
      <c r="G943" s="41">
        <v>24677.69</v>
      </c>
      <c r="H943" s="53">
        <f t="shared" si="14"/>
        <v>359989084.18000716</v>
      </c>
      <c r="L943" s="24"/>
      <c r="M943" s="28"/>
    </row>
    <row r="944" spans="2:13" s="5" customFormat="1" ht="37.5" customHeight="1" x14ac:dyDescent="0.25">
      <c r="B944" s="38">
        <v>929</v>
      </c>
      <c r="C944" s="40">
        <v>44886</v>
      </c>
      <c r="D944" s="39">
        <v>155874</v>
      </c>
      <c r="E944" s="39" t="s">
        <v>24</v>
      </c>
      <c r="F944" s="42">
        <v>0</v>
      </c>
      <c r="G944" s="41">
        <v>295361.11</v>
      </c>
      <c r="H944" s="53">
        <f t="shared" si="14"/>
        <v>359693723.07000715</v>
      </c>
      <c r="L944" s="24"/>
      <c r="M944" s="28"/>
    </row>
    <row r="945" spans="2:13" s="5" customFormat="1" ht="37.5" customHeight="1" x14ac:dyDescent="0.25">
      <c r="B945" s="38">
        <v>930</v>
      </c>
      <c r="C945" s="40">
        <v>44886</v>
      </c>
      <c r="D945" s="39">
        <v>155873</v>
      </c>
      <c r="E945" s="39" t="s">
        <v>24</v>
      </c>
      <c r="F945" s="42">
        <v>0</v>
      </c>
      <c r="G945" s="41">
        <v>6635.62</v>
      </c>
      <c r="H945" s="53">
        <f t="shared" si="14"/>
        <v>359687087.45000714</v>
      </c>
      <c r="L945" s="24"/>
      <c r="M945" s="28"/>
    </row>
    <row r="946" spans="2:13" s="5" customFormat="1" ht="37.5" customHeight="1" x14ac:dyDescent="0.25">
      <c r="B946" s="38">
        <v>931</v>
      </c>
      <c r="C946" s="40">
        <v>44886</v>
      </c>
      <c r="D946" s="39">
        <v>155873</v>
      </c>
      <c r="E946" s="39" t="s">
        <v>24</v>
      </c>
      <c r="F946" s="42">
        <v>0</v>
      </c>
      <c r="G946" s="41">
        <v>173339.53</v>
      </c>
      <c r="H946" s="53">
        <f t="shared" si="14"/>
        <v>359513747.92000717</v>
      </c>
      <c r="L946" s="24"/>
      <c r="M946" s="28"/>
    </row>
    <row r="947" spans="2:13" s="5" customFormat="1" ht="37.5" customHeight="1" x14ac:dyDescent="0.25">
      <c r="B947" s="38">
        <v>932</v>
      </c>
      <c r="C947" s="40">
        <v>44886</v>
      </c>
      <c r="D947" s="39">
        <v>155872</v>
      </c>
      <c r="E947" s="39" t="s">
        <v>24</v>
      </c>
      <c r="F947" s="42">
        <v>0</v>
      </c>
      <c r="G947" s="41">
        <v>976609.54</v>
      </c>
      <c r="H947" s="53">
        <f t="shared" si="14"/>
        <v>358537138.38000715</v>
      </c>
      <c r="L947" s="24"/>
      <c r="M947" s="28"/>
    </row>
    <row r="948" spans="2:13" s="5" customFormat="1" ht="37.5" customHeight="1" x14ac:dyDescent="0.25">
      <c r="B948" s="38">
        <v>933</v>
      </c>
      <c r="C948" s="40">
        <v>44886</v>
      </c>
      <c r="D948" s="39">
        <v>155872</v>
      </c>
      <c r="E948" s="39" t="s">
        <v>24</v>
      </c>
      <c r="F948" s="42">
        <v>0</v>
      </c>
      <c r="G948" s="41">
        <v>26860467.300000001</v>
      </c>
      <c r="H948" s="53">
        <f t="shared" si="14"/>
        <v>331676671.08000714</v>
      </c>
      <c r="L948" s="24"/>
      <c r="M948" s="28"/>
    </row>
    <row r="949" spans="2:13" s="5" customFormat="1" ht="37.5" customHeight="1" x14ac:dyDescent="0.25">
      <c r="B949" s="38">
        <v>934</v>
      </c>
      <c r="C949" s="40">
        <v>44886</v>
      </c>
      <c r="D949" s="39">
        <v>40011</v>
      </c>
      <c r="E949" s="39" t="s">
        <v>23</v>
      </c>
      <c r="F949" s="42">
        <v>228488933.94999999</v>
      </c>
      <c r="G949" s="41">
        <v>0</v>
      </c>
      <c r="H949" s="53">
        <f t="shared" si="14"/>
        <v>560165605.03000712</v>
      </c>
      <c r="L949" s="24"/>
      <c r="M949" s="28"/>
    </row>
    <row r="950" spans="2:13" s="5" customFormat="1" ht="37.5" customHeight="1" x14ac:dyDescent="0.25">
      <c r="B950" s="38">
        <v>935</v>
      </c>
      <c r="C950" s="40">
        <v>44887</v>
      </c>
      <c r="D950" s="39">
        <v>156445</v>
      </c>
      <c r="E950" s="39" t="s">
        <v>24</v>
      </c>
      <c r="F950" s="42">
        <v>0</v>
      </c>
      <c r="G950" s="41">
        <v>2589324.4500000002</v>
      </c>
      <c r="H950" s="53">
        <f t="shared" si="14"/>
        <v>557576280.58000708</v>
      </c>
      <c r="L950" s="24"/>
      <c r="M950" s="28"/>
    </row>
    <row r="951" spans="2:13" s="5" customFormat="1" ht="37.5" customHeight="1" x14ac:dyDescent="0.25">
      <c r="B951" s="38">
        <v>936</v>
      </c>
      <c r="C951" s="40">
        <v>44887</v>
      </c>
      <c r="D951" s="39">
        <v>156503</v>
      </c>
      <c r="E951" s="39" t="s">
        <v>24</v>
      </c>
      <c r="F951" s="42">
        <v>0</v>
      </c>
      <c r="G951" s="41">
        <v>2589829.7799999998</v>
      </c>
      <c r="H951" s="53">
        <f t="shared" si="14"/>
        <v>554986450.8000071</v>
      </c>
      <c r="L951" s="24"/>
      <c r="M951" s="28"/>
    </row>
    <row r="952" spans="2:13" s="5" customFormat="1" ht="37.5" customHeight="1" x14ac:dyDescent="0.25">
      <c r="B952" s="38">
        <v>937</v>
      </c>
      <c r="C952" s="40">
        <v>44887</v>
      </c>
      <c r="D952" s="39">
        <v>156447</v>
      </c>
      <c r="E952" s="39" t="s">
        <v>24</v>
      </c>
      <c r="F952" s="42">
        <v>0</v>
      </c>
      <c r="G952" s="41">
        <v>2401622.4900000002</v>
      </c>
      <c r="H952" s="53">
        <f t="shared" si="14"/>
        <v>552584828.3100071</v>
      </c>
      <c r="L952" s="24"/>
      <c r="M952" s="28"/>
    </row>
    <row r="953" spans="2:13" s="5" customFormat="1" ht="37.5" customHeight="1" x14ac:dyDescent="0.25">
      <c r="B953" s="38">
        <v>938</v>
      </c>
      <c r="C953" s="40">
        <v>44887</v>
      </c>
      <c r="D953" s="39">
        <v>156449</v>
      </c>
      <c r="E953" s="39" t="s">
        <v>24</v>
      </c>
      <c r="F953" s="42">
        <v>0</v>
      </c>
      <c r="G953" s="41">
        <v>2286113.59</v>
      </c>
      <c r="H953" s="53">
        <f t="shared" si="14"/>
        <v>550298714.72000706</v>
      </c>
      <c r="L953" s="24"/>
      <c r="M953" s="28"/>
    </row>
    <row r="954" spans="2:13" s="5" customFormat="1" ht="37.5" customHeight="1" x14ac:dyDescent="0.25">
      <c r="B954" s="38">
        <v>939</v>
      </c>
      <c r="C954" s="40">
        <v>44887</v>
      </c>
      <c r="D954" s="39">
        <v>156448</v>
      </c>
      <c r="E954" s="39" t="s">
        <v>24</v>
      </c>
      <c r="F954" s="42">
        <v>0</v>
      </c>
      <c r="G954" s="41">
        <v>1756697.81</v>
      </c>
      <c r="H954" s="53">
        <f t="shared" si="14"/>
        <v>548542016.91000712</v>
      </c>
      <c r="L954" s="24"/>
      <c r="M954" s="28"/>
    </row>
    <row r="955" spans="2:13" s="5" customFormat="1" ht="37.5" customHeight="1" x14ac:dyDescent="0.25">
      <c r="B955" s="38">
        <v>940</v>
      </c>
      <c r="C955" s="40">
        <v>44887</v>
      </c>
      <c r="D955" s="39">
        <v>156450</v>
      </c>
      <c r="E955" s="39" t="s">
        <v>24</v>
      </c>
      <c r="F955" s="42">
        <v>0</v>
      </c>
      <c r="G955" s="41">
        <v>2343868.04</v>
      </c>
      <c r="H955" s="53">
        <f t="shared" si="14"/>
        <v>546198148.87000716</v>
      </c>
      <c r="L955" s="24"/>
      <c r="M955" s="28"/>
    </row>
    <row r="956" spans="2:13" s="5" customFormat="1" ht="37.5" customHeight="1" x14ac:dyDescent="0.25">
      <c r="B956" s="38">
        <v>941</v>
      </c>
      <c r="C956" s="40">
        <v>44887</v>
      </c>
      <c r="D956" s="39">
        <v>156453</v>
      </c>
      <c r="E956" s="39" t="s">
        <v>24</v>
      </c>
      <c r="F956" s="42">
        <v>0</v>
      </c>
      <c r="G956" s="41">
        <v>1972488</v>
      </c>
      <c r="H956" s="53">
        <f t="shared" si="14"/>
        <v>544225660.87000716</v>
      </c>
      <c r="L956" s="24"/>
      <c r="M956" s="28"/>
    </row>
    <row r="957" spans="2:13" s="5" customFormat="1" ht="37.5" customHeight="1" x14ac:dyDescent="0.25">
      <c r="B957" s="38">
        <v>942</v>
      </c>
      <c r="C957" s="40">
        <v>44887</v>
      </c>
      <c r="D957" s="39">
        <v>156452</v>
      </c>
      <c r="E957" s="39" t="s">
        <v>24</v>
      </c>
      <c r="F957" s="42">
        <v>0</v>
      </c>
      <c r="G957" s="41">
        <v>2565260.09</v>
      </c>
      <c r="H957" s="53">
        <f t="shared" si="14"/>
        <v>541660400.78000712</v>
      </c>
      <c r="L957" s="24"/>
      <c r="M957" s="28"/>
    </row>
    <row r="958" spans="2:13" s="5" customFormat="1" ht="37.5" customHeight="1" x14ac:dyDescent="0.25">
      <c r="B958" s="38">
        <v>943</v>
      </c>
      <c r="C958" s="40">
        <v>44887</v>
      </c>
      <c r="D958" s="39">
        <v>156451</v>
      </c>
      <c r="E958" s="39" t="s">
        <v>24</v>
      </c>
      <c r="F958" s="42">
        <v>0</v>
      </c>
      <c r="G958" s="41">
        <v>2808310.07</v>
      </c>
      <c r="H958" s="53">
        <f t="shared" si="14"/>
        <v>538852090.71000707</v>
      </c>
      <c r="L958" s="24"/>
      <c r="M958" s="28"/>
    </row>
    <row r="959" spans="2:13" s="5" customFormat="1" ht="37.5" customHeight="1" x14ac:dyDescent="0.25">
      <c r="B959" s="38">
        <v>944</v>
      </c>
      <c r="C959" s="40">
        <v>44887</v>
      </c>
      <c r="D959" s="39">
        <v>156454</v>
      </c>
      <c r="E959" s="39" t="s">
        <v>24</v>
      </c>
      <c r="F959" s="42">
        <v>0</v>
      </c>
      <c r="G959" s="41">
        <v>60882.79</v>
      </c>
      <c r="H959" s="53">
        <f t="shared" si="14"/>
        <v>538791207.92000711</v>
      </c>
      <c r="L959" s="24"/>
      <c r="M959" s="28"/>
    </row>
    <row r="960" spans="2:13" s="5" customFormat="1" ht="37.5" customHeight="1" x14ac:dyDescent="0.25">
      <c r="B960" s="38">
        <v>945</v>
      </c>
      <c r="C960" s="40">
        <v>44887</v>
      </c>
      <c r="D960" s="39">
        <v>156454</v>
      </c>
      <c r="E960" s="39" t="s">
        <v>24</v>
      </c>
      <c r="F960" s="42">
        <v>0</v>
      </c>
      <c r="G960" s="41">
        <v>966224.01</v>
      </c>
      <c r="H960" s="53">
        <f t="shared" si="14"/>
        <v>537824983.91000712</v>
      </c>
      <c r="L960" s="24"/>
      <c r="M960" s="28"/>
    </row>
    <row r="961" spans="2:13" s="5" customFormat="1" ht="37.5" customHeight="1" x14ac:dyDescent="0.25">
      <c r="B961" s="38">
        <v>946</v>
      </c>
      <c r="C961" s="40">
        <v>44887</v>
      </c>
      <c r="D961" s="39">
        <v>156455</v>
      </c>
      <c r="E961" s="39" t="s">
        <v>24</v>
      </c>
      <c r="F961" s="42">
        <v>0</v>
      </c>
      <c r="G961" s="41">
        <v>1783168.6</v>
      </c>
      <c r="H961" s="53">
        <f t="shared" si="14"/>
        <v>536041815.3100071</v>
      </c>
      <c r="L961" s="24"/>
      <c r="M961" s="28"/>
    </row>
    <row r="962" spans="2:13" s="5" customFormat="1" ht="37.5" customHeight="1" x14ac:dyDescent="0.25">
      <c r="B962" s="38">
        <v>947</v>
      </c>
      <c r="C962" s="40">
        <v>44887</v>
      </c>
      <c r="D962" s="39">
        <v>156456</v>
      </c>
      <c r="E962" s="39" t="s">
        <v>24</v>
      </c>
      <c r="F962" s="42">
        <v>0</v>
      </c>
      <c r="G962" s="41">
        <v>114873.06</v>
      </c>
      <c r="H962" s="53">
        <f t="shared" si="14"/>
        <v>535926942.25000709</v>
      </c>
      <c r="L962" s="24"/>
      <c r="M962" s="28"/>
    </row>
    <row r="963" spans="2:13" s="5" customFormat="1" ht="37.5" customHeight="1" x14ac:dyDescent="0.25">
      <c r="B963" s="38">
        <v>948</v>
      </c>
      <c r="C963" s="40">
        <v>44887</v>
      </c>
      <c r="D963" s="39">
        <v>156456</v>
      </c>
      <c r="E963" s="39" t="s">
        <v>24</v>
      </c>
      <c r="F963" s="42">
        <v>0</v>
      </c>
      <c r="G963" s="41">
        <v>1388667.08</v>
      </c>
      <c r="H963" s="53">
        <f t="shared" si="14"/>
        <v>534538275.17000711</v>
      </c>
      <c r="L963" s="24"/>
      <c r="M963" s="28"/>
    </row>
    <row r="964" spans="2:13" s="5" customFormat="1" ht="37.5" customHeight="1" x14ac:dyDescent="0.25">
      <c r="B964" s="38">
        <v>949</v>
      </c>
      <c r="C964" s="40">
        <v>44887</v>
      </c>
      <c r="D964" s="39">
        <v>156486</v>
      </c>
      <c r="E964" s="39" t="s">
        <v>24</v>
      </c>
      <c r="F964" s="42">
        <v>0</v>
      </c>
      <c r="G964" s="41">
        <v>3299314.93</v>
      </c>
      <c r="H964" s="53">
        <f t="shared" si="14"/>
        <v>531238960.2400071</v>
      </c>
      <c r="L964" s="24"/>
      <c r="M964" s="28"/>
    </row>
    <row r="965" spans="2:13" s="5" customFormat="1" ht="37.5" customHeight="1" x14ac:dyDescent="0.25">
      <c r="B965" s="38">
        <v>950</v>
      </c>
      <c r="C965" s="40">
        <v>44887</v>
      </c>
      <c r="D965" s="39">
        <v>156485</v>
      </c>
      <c r="E965" s="39" t="s">
        <v>24</v>
      </c>
      <c r="F965" s="42">
        <v>0</v>
      </c>
      <c r="G965" s="41">
        <v>1987633.89</v>
      </c>
      <c r="H965" s="53">
        <f t="shared" si="14"/>
        <v>529251326.35000712</v>
      </c>
      <c r="L965" s="24"/>
      <c r="M965" s="28"/>
    </row>
    <row r="966" spans="2:13" s="5" customFormat="1" ht="37.5" customHeight="1" x14ac:dyDescent="0.25">
      <c r="B966" s="38">
        <v>951</v>
      </c>
      <c r="C966" s="40">
        <v>44887</v>
      </c>
      <c r="D966" s="39">
        <v>156484</v>
      </c>
      <c r="E966" s="39" t="s">
        <v>24</v>
      </c>
      <c r="F966" s="42">
        <v>0</v>
      </c>
      <c r="G966" s="41">
        <v>3709040.61</v>
      </c>
      <c r="H966" s="53">
        <f t="shared" si="14"/>
        <v>525542285.7400071</v>
      </c>
      <c r="L966" s="24"/>
      <c r="M966" s="28"/>
    </row>
    <row r="967" spans="2:13" s="5" customFormat="1" ht="37.5" customHeight="1" x14ac:dyDescent="0.25">
      <c r="B967" s="38">
        <v>952</v>
      </c>
      <c r="C967" s="40">
        <v>44887</v>
      </c>
      <c r="D967" s="39">
        <v>156483</v>
      </c>
      <c r="E967" s="39" t="s">
        <v>24</v>
      </c>
      <c r="F967" s="42">
        <v>0</v>
      </c>
      <c r="G967" s="41">
        <v>2331835.86</v>
      </c>
      <c r="H967" s="53">
        <f t="shared" si="14"/>
        <v>523210449.88000709</v>
      </c>
      <c r="L967" s="24"/>
      <c r="M967" s="28"/>
    </row>
    <row r="968" spans="2:13" s="5" customFormat="1" ht="37.5" customHeight="1" x14ac:dyDescent="0.25">
      <c r="B968" s="38">
        <v>953</v>
      </c>
      <c r="C968" s="40">
        <v>44887</v>
      </c>
      <c r="D968" s="39">
        <v>156482</v>
      </c>
      <c r="E968" s="39" t="s">
        <v>24</v>
      </c>
      <c r="F968" s="42">
        <v>0</v>
      </c>
      <c r="G968" s="41">
        <v>1919426.19</v>
      </c>
      <c r="H968" s="53">
        <f t="shared" si="14"/>
        <v>521291023.69000709</v>
      </c>
      <c r="L968" s="24"/>
      <c r="M968" s="28"/>
    </row>
    <row r="969" spans="2:13" s="5" customFormat="1" ht="37.5" customHeight="1" x14ac:dyDescent="0.25">
      <c r="B969" s="38">
        <v>954</v>
      </c>
      <c r="C969" s="40">
        <v>44887</v>
      </c>
      <c r="D969" s="39">
        <v>156481</v>
      </c>
      <c r="E969" s="39" t="s">
        <v>24</v>
      </c>
      <c r="F969" s="42">
        <v>0</v>
      </c>
      <c r="G969" s="41">
        <v>2428567.15</v>
      </c>
      <c r="H969" s="53">
        <f t="shared" si="14"/>
        <v>518862456.54000711</v>
      </c>
      <c r="L969" s="24"/>
      <c r="M969" s="28"/>
    </row>
    <row r="970" spans="2:13" s="5" customFormat="1" ht="37.5" customHeight="1" x14ac:dyDescent="0.25">
      <c r="B970" s="38">
        <v>955</v>
      </c>
      <c r="C970" s="40">
        <v>44887</v>
      </c>
      <c r="D970" s="39">
        <v>156480</v>
      </c>
      <c r="E970" s="39" t="s">
        <v>24</v>
      </c>
      <c r="F970" s="42">
        <v>0</v>
      </c>
      <c r="G970" s="41">
        <v>1783516.61</v>
      </c>
      <c r="H970" s="53">
        <f t="shared" si="14"/>
        <v>517078939.9300071</v>
      </c>
      <c r="L970" s="24"/>
      <c r="M970" s="28"/>
    </row>
    <row r="971" spans="2:13" s="5" customFormat="1" ht="37.5" customHeight="1" x14ac:dyDescent="0.25">
      <c r="B971" s="38">
        <v>956</v>
      </c>
      <c r="C971" s="40">
        <v>44887</v>
      </c>
      <c r="D971" s="39">
        <v>156479</v>
      </c>
      <c r="E971" s="39" t="s">
        <v>24</v>
      </c>
      <c r="F971" s="42">
        <v>0</v>
      </c>
      <c r="G971" s="41">
        <v>2558540.02</v>
      </c>
      <c r="H971" s="53">
        <f t="shared" si="14"/>
        <v>514520399.91000712</v>
      </c>
      <c r="L971" s="24"/>
      <c r="M971" s="28"/>
    </row>
    <row r="972" spans="2:13" s="5" customFormat="1" ht="37.5" customHeight="1" x14ac:dyDescent="0.25">
      <c r="B972" s="38">
        <v>957</v>
      </c>
      <c r="C972" s="40">
        <v>44887</v>
      </c>
      <c r="D972" s="39">
        <v>156478</v>
      </c>
      <c r="E972" s="39" t="s">
        <v>24</v>
      </c>
      <c r="F972" s="42">
        <v>0</v>
      </c>
      <c r="G972" s="41">
        <v>2756873.21</v>
      </c>
      <c r="H972" s="53">
        <f t="shared" si="14"/>
        <v>511763526.70000714</v>
      </c>
      <c r="L972" s="24"/>
      <c r="M972" s="28"/>
    </row>
    <row r="973" spans="2:13" s="5" customFormat="1" ht="37.5" customHeight="1" x14ac:dyDescent="0.25">
      <c r="B973" s="38">
        <v>958</v>
      </c>
      <c r="C973" s="40">
        <v>44887</v>
      </c>
      <c r="D973" s="39">
        <v>156477</v>
      </c>
      <c r="E973" s="39" t="s">
        <v>24</v>
      </c>
      <c r="F973" s="42">
        <v>0</v>
      </c>
      <c r="G973" s="41">
        <v>2199481.92</v>
      </c>
      <c r="H973" s="53">
        <f t="shared" si="14"/>
        <v>509564044.78000712</v>
      </c>
      <c r="L973" s="24"/>
      <c r="M973" s="28"/>
    </row>
    <row r="974" spans="2:13" s="5" customFormat="1" ht="37.5" customHeight="1" x14ac:dyDescent="0.25">
      <c r="B974" s="38">
        <v>959</v>
      </c>
      <c r="C974" s="40">
        <v>44887</v>
      </c>
      <c r="D974" s="39">
        <v>156476</v>
      </c>
      <c r="E974" s="39" t="s">
        <v>24</v>
      </c>
      <c r="F974" s="42">
        <v>0</v>
      </c>
      <c r="G974" s="41">
        <v>2580014.2999999998</v>
      </c>
      <c r="H974" s="53">
        <f t="shared" si="14"/>
        <v>506984030.48000711</v>
      </c>
      <c r="L974" s="24"/>
      <c r="M974" s="28"/>
    </row>
    <row r="975" spans="2:13" s="5" customFormat="1" ht="37.5" customHeight="1" x14ac:dyDescent="0.25">
      <c r="B975" s="38">
        <v>960</v>
      </c>
      <c r="C975" s="40">
        <v>44887</v>
      </c>
      <c r="D975" s="39">
        <v>156475</v>
      </c>
      <c r="E975" s="39" t="s">
        <v>24</v>
      </c>
      <c r="F975" s="42">
        <v>0</v>
      </c>
      <c r="G975" s="41">
        <v>2550821.48</v>
      </c>
      <c r="H975" s="53">
        <f t="shared" si="14"/>
        <v>504433209.00000709</v>
      </c>
      <c r="L975" s="24"/>
      <c r="M975" s="28"/>
    </row>
    <row r="976" spans="2:13" s="5" customFormat="1" ht="37.5" customHeight="1" x14ac:dyDescent="0.25">
      <c r="B976" s="38">
        <v>961</v>
      </c>
      <c r="C976" s="40">
        <v>44887</v>
      </c>
      <c r="D976" s="39">
        <v>156474</v>
      </c>
      <c r="E976" s="39" t="s">
        <v>24</v>
      </c>
      <c r="F976" s="42">
        <v>0</v>
      </c>
      <c r="G976" s="41">
        <v>2336648.7400000002</v>
      </c>
      <c r="H976" s="53">
        <f t="shared" si="14"/>
        <v>502096560.26000708</v>
      </c>
      <c r="L976" s="24"/>
      <c r="M976" s="28"/>
    </row>
    <row r="977" spans="2:13" s="5" customFormat="1" ht="37.5" customHeight="1" x14ac:dyDescent="0.25">
      <c r="B977" s="38">
        <v>962</v>
      </c>
      <c r="C977" s="40">
        <v>44887</v>
      </c>
      <c r="D977" s="39">
        <v>156473</v>
      </c>
      <c r="E977" s="39" t="s">
        <v>24</v>
      </c>
      <c r="F977" s="42">
        <v>0</v>
      </c>
      <c r="G977" s="41">
        <v>3083245.31</v>
      </c>
      <c r="H977" s="53">
        <f t="shared" si="14"/>
        <v>499013314.95000708</v>
      </c>
      <c r="L977" s="24"/>
      <c r="M977" s="28"/>
    </row>
    <row r="978" spans="2:13" s="5" customFormat="1" ht="37.5" customHeight="1" x14ac:dyDescent="0.25">
      <c r="B978" s="38">
        <v>963</v>
      </c>
      <c r="C978" s="40">
        <v>44887</v>
      </c>
      <c r="D978" s="39">
        <v>156472</v>
      </c>
      <c r="E978" s="39" t="s">
        <v>24</v>
      </c>
      <c r="F978" s="42">
        <v>0</v>
      </c>
      <c r="G978" s="41">
        <v>1940460.43</v>
      </c>
      <c r="H978" s="53">
        <f t="shared" ref="H978:H1041" si="15">H977+F978-G978</f>
        <v>497072854.52000707</v>
      </c>
      <c r="L978" s="24"/>
      <c r="M978" s="28"/>
    </row>
    <row r="979" spans="2:13" s="5" customFormat="1" ht="37.5" customHeight="1" x14ac:dyDescent="0.25">
      <c r="B979" s="38">
        <v>964</v>
      </c>
      <c r="C979" s="40">
        <v>44887</v>
      </c>
      <c r="D979" s="39">
        <v>156471</v>
      </c>
      <c r="E979" s="39" t="s">
        <v>24</v>
      </c>
      <c r="F979" s="42">
        <v>0</v>
      </c>
      <c r="G979" s="41">
        <v>3072878</v>
      </c>
      <c r="H979" s="53">
        <f t="shared" si="15"/>
        <v>493999976.52000707</v>
      </c>
      <c r="L979" s="24"/>
      <c r="M979" s="28"/>
    </row>
    <row r="980" spans="2:13" s="5" customFormat="1" ht="37.5" customHeight="1" x14ac:dyDescent="0.25">
      <c r="B980" s="38">
        <v>965</v>
      </c>
      <c r="C980" s="40">
        <v>44887</v>
      </c>
      <c r="D980" s="39">
        <v>156470</v>
      </c>
      <c r="E980" s="39" t="s">
        <v>24</v>
      </c>
      <c r="F980" s="42">
        <v>0</v>
      </c>
      <c r="G980" s="41">
        <v>2529163.56</v>
      </c>
      <c r="H980" s="53">
        <f t="shared" si="15"/>
        <v>491470812.96000707</v>
      </c>
      <c r="L980" s="24"/>
      <c r="M980" s="28"/>
    </row>
    <row r="981" spans="2:13" s="5" customFormat="1" ht="37.5" customHeight="1" x14ac:dyDescent="0.25">
      <c r="B981" s="38">
        <v>966</v>
      </c>
      <c r="C981" s="40">
        <v>44887</v>
      </c>
      <c r="D981" s="39">
        <v>156469</v>
      </c>
      <c r="E981" s="39" t="s">
        <v>24</v>
      </c>
      <c r="F981" s="42">
        <v>0</v>
      </c>
      <c r="G981" s="41">
        <v>2132101.73</v>
      </c>
      <c r="H981" s="53">
        <f t="shared" si="15"/>
        <v>489338711.23000705</v>
      </c>
      <c r="L981" s="24"/>
      <c r="M981" s="28"/>
    </row>
    <row r="982" spans="2:13" s="5" customFormat="1" ht="37.5" customHeight="1" x14ac:dyDescent="0.25">
      <c r="B982" s="38">
        <v>967</v>
      </c>
      <c r="C982" s="40">
        <v>44887</v>
      </c>
      <c r="D982" s="39">
        <v>156468</v>
      </c>
      <c r="E982" s="39" t="s">
        <v>24</v>
      </c>
      <c r="F982" s="42">
        <v>0</v>
      </c>
      <c r="G982" s="41">
        <v>2336648.73</v>
      </c>
      <c r="H982" s="53">
        <f t="shared" si="15"/>
        <v>487002062.50000703</v>
      </c>
      <c r="L982" s="24"/>
      <c r="M982" s="28"/>
    </row>
    <row r="983" spans="2:13" s="5" customFormat="1" ht="37.5" customHeight="1" x14ac:dyDescent="0.25">
      <c r="B983" s="38">
        <v>968</v>
      </c>
      <c r="C983" s="40">
        <v>44887</v>
      </c>
      <c r="D983" s="39">
        <v>156467</v>
      </c>
      <c r="E983" s="39" t="s">
        <v>24</v>
      </c>
      <c r="F983" s="42">
        <v>0</v>
      </c>
      <c r="G983" s="41">
        <v>2149182.54</v>
      </c>
      <c r="H983" s="53">
        <f t="shared" si="15"/>
        <v>484852879.96000701</v>
      </c>
      <c r="L983" s="24"/>
      <c r="M983" s="28"/>
    </row>
    <row r="984" spans="2:13" s="5" customFormat="1" ht="37.5" customHeight="1" x14ac:dyDescent="0.25">
      <c r="B984" s="38">
        <v>969</v>
      </c>
      <c r="C984" s="40">
        <v>44887</v>
      </c>
      <c r="D984" s="39">
        <v>156466</v>
      </c>
      <c r="E984" s="39" t="s">
        <v>24</v>
      </c>
      <c r="F984" s="42">
        <v>0</v>
      </c>
      <c r="G984" s="41">
        <v>2996820.74</v>
      </c>
      <c r="H984" s="53">
        <f t="shared" si="15"/>
        <v>481856059.220007</v>
      </c>
      <c r="L984" s="24"/>
      <c r="M984" s="28"/>
    </row>
    <row r="985" spans="2:13" s="5" customFormat="1" ht="37.5" customHeight="1" x14ac:dyDescent="0.25">
      <c r="B985" s="38">
        <v>970</v>
      </c>
      <c r="C985" s="40">
        <v>44887</v>
      </c>
      <c r="D985" s="39">
        <v>156465</v>
      </c>
      <c r="E985" s="39" t="s">
        <v>24</v>
      </c>
      <c r="F985" s="42">
        <v>0</v>
      </c>
      <c r="G985" s="41">
        <v>3964172.54</v>
      </c>
      <c r="H985" s="53">
        <f t="shared" si="15"/>
        <v>477891886.68000698</v>
      </c>
      <c r="L985" s="24"/>
      <c r="M985" s="28"/>
    </row>
    <row r="986" spans="2:13" s="5" customFormat="1" ht="37.5" customHeight="1" x14ac:dyDescent="0.25">
      <c r="B986" s="38">
        <v>971</v>
      </c>
      <c r="C986" s="40">
        <v>44887</v>
      </c>
      <c r="D986" s="39">
        <v>156464</v>
      </c>
      <c r="E986" s="39" t="s">
        <v>24</v>
      </c>
      <c r="F986" s="42">
        <v>0</v>
      </c>
      <c r="G986" s="41">
        <v>3095279.83</v>
      </c>
      <c r="H986" s="53">
        <f t="shared" si="15"/>
        <v>474796606.850007</v>
      </c>
      <c r="L986" s="24"/>
      <c r="M986" s="28"/>
    </row>
    <row r="987" spans="2:13" s="5" customFormat="1" ht="37.5" customHeight="1" x14ac:dyDescent="0.25">
      <c r="B987" s="38">
        <v>972</v>
      </c>
      <c r="C987" s="40">
        <v>44887</v>
      </c>
      <c r="D987" s="39">
        <v>156463</v>
      </c>
      <c r="E987" s="39" t="s">
        <v>24</v>
      </c>
      <c r="F987" s="42">
        <v>0</v>
      </c>
      <c r="G987" s="41">
        <v>4172758.91</v>
      </c>
      <c r="H987" s="53">
        <f t="shared" si="15"/>
        <v>470623847.94000697</v>
      </c>
      <c r="L987" s="24"/>
      <c r="M987" s="28"/>
    </row>
    <row r="988" spans="2:13" s="5" customFormat="1" ht="37.5" customHeight="1" x14ac:dyDescent="0.25">
      <c r="B988" s="38">
        <v>973</v>
      </c>
      <c r="C988" s="40">
        <v>44887</v>
      </c>
      <c r="D988" s="39">
        <v>156462</v>
      </c>
      <c r="E988" s="39" t="s">
        <v>24</v>
      </c>
      <c r="F988" s="42">
        <v>0</v>
      </c>
      <c r="G988" s="41">
        <v>2738523.44</v>
      </c>
      <c r="H988" s="53">
        <f t="shared" si="15"/>
        <v>467885324.50000697</v>
      </c>
      <c r="L988" s="24"/>
      <c r="M988" s="28"/>
    </row>
    <row r="989" spans="2:13" s="5" customFormat="1" ht="37.5" customHeight="1" x14ac:dyDescent="0.25">
      <c r="B989" s="38">
        <v>974</v>
      </c>
      <c r="C989" s="40">
        <v>44887</v>
      </c>
      <c r="D989" s="39">
        <v>156461</v>
      </c>
      <c r="E989" s="39" t="s">
        <v>24</v>
      </c>
      <c r="F989" s="42">
        <v>0</v>
      </c>
      <c r="G989" s="41">
        <v>2110443.81</v>
      </c>
      <c r="H989" s="53">
        <f t="shared" si="15"/>
        <v>465774880.69000697</v>
      </c>
      <c r="L989" s="24"/>
      <c r="M989" s="28"/>
    </row>
    <row r="990" spans="2:13" s="5" customFormat="1" ht="37.5" customHeight="1" x14ac:dyDescent="0.25">
      <c r="B990" s="38">
        <v>975</v>
      </c>
      <c r="C990" s="40">
        <v>44887</v>
      </c>
      <c r="D990" s="39">
        <v>156460</v>
      </c>
      <c r="E990" s="39" t="s">
        <v>24</v>
      </c>
      <c r="F990" s="42">
        <v>0</v>
      </c>
      <c r="G990" s="41">
        <v>2384230.7799999998</v>
      </c>
      <c r="H990" s="53">
        <f t="shared" si="15"/>
        <v>463390649.910007</v>
      </c>
      <c r="L990" s="24"/>
      <c r="M990" s="28"/>
    </row>
    <row r="991" spans="2:13" s="5" customFormat="1" ht="37.5" customHeight="1" x14ac:dyDescent="0.25">
      <c r="B991" s="38">
        <v>976</v>
      </c>
      <c r="C991" s="40">
        <v>44887</v>
      </c>
      <c r="D991" s="39">
        <v>156459</v>
      </c>
      <c r="E991" s="39" t="s">
        <v>24</v>
      </c>
      <c r="F991" s="42">
        <v>0</v>
      </c>
      <c r="G991" s="41">
        <v>2399684.29</v>
      </c>
      <c r="H991" s="53">
        <f t="shared" si="15"/>
        <v>460990965.62000698</v>
      </c>
      <c r="L991" s="24"/>
      <c r="M991" s="28"/>
    </row>
    <row r="992" spans="2:13" s="5" customFormat="1" ht="37.5" customHeight="1" x14ac:dyDescent="0.25">
      <c r="B992" s="38">
        <v>977</v>
      </c>
      <c r="C992" s="40">
        <v>44887</v>
      </c>
      <c r="D992" s="39">
        <v>156457</v>
      </c>
      <c r="E992" s="39" t="s">
        <v>24</v>
      </c>
      <c r="F992" s="42">
        <v>0</v>
      </c>
      <c r="G992" s="41">
        <v>2413654.67</v>
      </c>
      <c r="H992" s="53">
        <f t="shared" si="15"/>
        <v>458577310.95000696</v>
      </c>
      <c r="L992" s="24"/>
      <c r="M992" s="28"/>
    </row>
    <row r="993" spans="2:13" s="5" customFormat="1" ht="37.5" customHeight="1" x14ac:dyDescent="0.25">
      <c r="B993" s="38">
        <v>978</v>
      </c>
      <c r="C993" s="40">
        <v>44887</v>
      </c>
      <c r="D993" s="39">
        <v>156487</v>
      </c>
      <c r="E993" s="39" t="s">
        <v>24</v>
      </c>
      <c r="F993" s="42">
        <v>0</v>
      </c>
      <c r="G993" s="41">
        <v>2693326.7</v>
      </c>
      <c r="H993" s="53">
        <f t="shared" si="15"/>
        <v>455883984.25000697</v>
      </c>
      <c r="L993" s="24"/>
      <c r="M993" s="28"/>
    </row>
    <row r="994" spans="2:13" s="5" customFormat="1" ht="37.5" customHeight="1" x14ac:dyDescent="0.25">
      <c r="B994" s="38">
        <v>979</v>
      </c>
      <c r="C994" s="40">
        <v>44887</v>
      </c>
      <c r="D994" s="39">
        <v>156501</v>
      </c>
      <c r="E994" s="39" t="s">
        <v>24</v>
      </c>
      <c r="F994" s="42">
        <v>0</v>
      </c>
      <c r="G994" s="41">
        <v>3068803.88</v>
      </c>
      <c r="H994" s="53">
        <f t="shared" si="15"/>
        <v>452815180.37000698</v>
      </c>
      <c r="L994" s="24"/>
      <c r="M994" s="28"/>
    </row>
    <row r="995" spans="2:13" s="5" customFormat="1" ht="37.5" customHeight="1" x14ac:dyDescent="0.25">
      <c r="B995" s="38">
        <v>980</v>
      </c>
      <c r="C995" s="40">
        <v>44887</v>
      </c>
      <c r="D995" s="39">
        <v>156500</v>
      </c>
      <c r="E995" s="39" t="s">
        <v>24</v>
      </c>
      <c r="F995" s="42">
        <v>0</v>
      </c>
      <c r="G995" s="41">
        <v>1937558.53</v>
      </c>
      <c r="H995" s="53">
        <f t="shared" si="15"/>
        <v>450877621.84000701</v>
      </c>
      <c r="L995" s="24"/>
      <c r="M995" s="28"/>
    </row>
    <row r="996" spans="2:13" s="5" customFormat="1" ht="37.5" customHeight="1" x14ac:dyDescent="0.25">
      <c r="B996" s="38">
        <v>981</v>
      </c>
      <c r="C996" s="40">
        <v>44887</v>
      </c>
      <c r="D996" s="39">
        <v>156499</v>
      </c>
      <c r="E996" s="39" t="s">
        <v>24</v>
      </c>
      <c r="F996" s="42">
        <v>0</v>
      </c>
      <c r="G996" s="41">
        <v>2211514.1</v>
      </c>
      <c r="H996" s="53">
        <f t="shared" si="15"/>
        <v>448666107.74000698</v>
      </c>
      <c r="L996" s="24"/>
      <c r="M996" s="28"/>
    </row>
    <row r="997" spans="2:13" s="5" customFormat="1" ht="37.5" customHeight="1" x14ac:dyDescent="0.25">
      <c r="B997" s="38">
        <v>982</v>
      </c>
      <c r="C997" s="40">
        <v>44887</v>
      </c>
      <c r="D997" s="39">
        <v>156498</v>
      </c>
      <c r="E997" s="39" t="s">
        <v>24</v>
      </c>
      <c r="F997" s="42">
        <v>0</v>
      </c>
      <c r="G997" s="41">
        <v>3913852.96</v>
      </c>
      <c r="H997" s="53">
        <f t="shared" si="15"/>
        <v>444752254.780007</v>
      </c>
      <c r="L997" s="24"/>
      <c r="M997" s="28"/>
    </row>
    <row r="998" spans="2:13" s="5" customFormat="1" ht="37.5" customHeight="1" x14ac:dyDescent="0.25">
      <c r="B998" s="38">
        <v>983</v>
      </c>
      <c r="C998" s="40">
        <v>44887</v>
      </c>
      <c r="D998" s="39">
        <v>156497</v>
      </c>
      <c r="E998" s="39" t="s">
        <v>24</v>
      </c>
      <c r="F998" s="42">
        <v>0</v>
      </c>
      <c r="G998" s="41">
        <v>2479112.15</v>
      </c>
      <c r="H998" s="53">
        <f t="shared" si="15"/>
        <v>442273142.63000703</v>
      </c>
      <c r="L998" s="24"/>
      <c r="M998" s="28"/>
    </row>
    <row r="999" spans="2:13" s="5" customFormat="1" ht="37.5" customHeight="1" x14ac:dyDescent="0.25">
      <c r="B999" s="38">
        <v>984</v>
      </c>
      <c r="C999" s="40">
        <v>44887</v>
      </c>
      <c r="D999" s="39">
        <v>156496</v>
      </c>
      <c r="E999" s="39" t="s">
        <v>24</v>
      </c>
      <c r="F999" s="42">
        <v>0</v>
      </c>
      <c r="G999" s="41">
        <v>2578836.4500000002</v>
      </c>
      <c r="H999" s="53">
        <f t="shared" si="15"/>
        <v>439694306.18000704</v>
      </c>
      <c r="L999" s="24"/>
      <c r="M999" s="28"/>
    </row>
    <row r="1000" spans="2:13" s="5" customFormat="1" ht="37.5" customHeight="1" x14ac:dyDescent="0.25">
      <c r="B1000" s="38">
        <v>985</v>
      </c>
      <c r="C1000" s="40">
        <v>44887</v>
      </c>
      <c r="D1000" s="39">
        <v>156495</v>
      </c>
      <c r="E1000" s="39" t="s">
        <v>24</v>
      </c>
      <c r="F1000" s="42">
        <v>0</v>
      </c>
      <c r="G1000" s="41">
        <v>3109114.49</v>
      </c>
      <c r="H1000" s="53">
        <f t="shared" si="15"/>
        <v>436585191.69000703</v>
      </c>
      <c r="L1000" s="24"/>
      <c r="M1000" s="28"/>
    </row>
    <row r="1001" spans="2:13" s="5" customFormat="1" ht="37.5" customHeight="1" x14ac:dyDescent="0.25">
      <c r="B1001" s="38">
        <v>986</v>
      </c>
      <c r="C1001" s="40">
        <v>44887</v>
      </c>
      <c r="D1001" s="39">
        <v>156494</v>
      </c>
      <c r="E1001" s="39" t="s">
        <v>24</v>
      </c>
      <c r="F1001" s="42">
        <v>0</v>
      </c>
      <c r="G1001" s="41">
        <v>2635046.7200000002</v>
      </c>
      <c r="H1001" s="53">
        <f t="shared" si="15"/>
        <v>433950144.970007</v>
      </c>
      <c r="L1001" s="24"/>
      <c r="M1001" s="28"/>
    </row>
    <row r="1002" spans="2:13" s="5" customFormat="1" ht="37.5" customHeight="1" x14ac:dyDescent="0.25">
      <c r="B1002" s="38">
        <v>987</v>
      </c>
      <c r="C1002" s="40">
        <v>44887</v>
      </c>
      <c r="D1002" s="39">
        <v>156493</v>
      </c>
      <c r="E1002" s="39" t="s">
        <v>24</v>
      </c>
      <c r="F1002" s="42">
        <v>0</v>
      </c>
      <c r="G1002" s="41">
        <v>1922727.76</v>
      </c>
      <c r="H1002" s="53">
        <f t="shared" si="15"/>
        <v>432027417.21000701</v>
      </c>
      <c r="L1002" s="24"/>
      <c r="M1002" s="28"/>
    </row>
    <row r="1003" spans="2:13" s="5" customFormat="1" ht="37.5" customHeight="1" x14ac:dyDescent="0.25">
      <c r="B1003" s="38">
        <v>988</v>
      </c>
      <c r="C1003" s="40">
        <v>44887</v>
      </c>
      <c r="D1003" s="39">
        <v>156492</v>
      </c>
      <c r="E1003" s="39" t="s">
        <v>24</v>
      </c>
      <c r="F1003" s="42">
        <v>0</v>
      </c>
      <c r="G1003" s="41">
        <v>2365525.96</v>
      </c>
      <c r="H1003" s="53">
        <f t="shared" si="15"/>
        <v>429661891.25000703</v>
      </c>
      <c r="L1003" s="24"/>
      <c r="M1003" s="28"/>
    </row>
    <row r="1004" spans="2:13" s="5" customFormat="1" ht="37.5" customHeight="1" x14ac:dyDescent="0.25">
      <c r="B1004" s="38">
        <v>989</v>
      </c>
      <c r="C1004" s="40">
        <v>44887</v>
      </c>
      <c r="D1004" s="39">
        <v>156491</v>
      </c>
      <c r="E1004" s="39" t="s">
        <v>24</v>
      </c>
      <c r="F1004" s="42">
        <v>0</v>
      </c>
      <c r="G1004" s="41">
        <v>3210184.77</v>
      </c>
      <c r="H1004" s="53">
        <f t="shared" si="15"/>
        <v>426451706.48000705</v>
      </c>
      <c r="L1004" s="24"/>
      <c r="M1004" s="28"/>
    </row>
    <row r="1005" spans="2:13" s="5" customFormat="1" ht="37.5" customHeight="1" x14ac:dyDescent="0.25">
      <c r="B1005" s="38">
        <v>990</v>
      </c>
      <c r="C1005" s="40">
        <v>44887</v>
      </c>
      <c r="D1005" s="39">
        <v>156490</v>
      </c>
      <c r="E1005" s="39" t="s">
        <v>24</v>
      </c>
      <c r="F1005" s="42">
        <v>0</v>
      </c>
      <c r="G1005" s="41">
        <v>2538789.2999999998</v>
      </c>
      <c r="H1005" s="53">
        <f t="shared" si="15"/>
        <v>423912917.18000704</v>
      </c>
      <c r="L1005" s="24"/>
      <c r="M1005" s="28"/>
    </row>
    <row r="1006" spans="2:13" s="5" customFormat="1" ht="37.5" customHeight="1" x14ac:dyDescent="0.25">
      <c r="B1006" s="38">
        <v>991</v>
      </c>
      <c r="C1006" s="40">
        <v>44887</v>
      </c>
      <c r="D1006" s="39">
        <v>156489</v>
      </c>
      <c r="E1006" s="39" t="s">
        <v>24</v>
      </c>
      <c r="F1006" s="42">
        <v>0</v>
      </c>
      <c r="G1006" s="41">
        <v>1590964.21</v>
      </c>
      <c r="H1006" s="53">
        <f t="shared" si="15"/>
        <v>422321952.97000706</v>
      </c>
      <c r="L1006" s="24"/>
      <c r="M1006" s="28"/>
    </row>
    <row r="1007" spans="2:13" s="5" customFormat="1" ht="37.5" customHeight="1" x14ac:dyDescent="0.25">
      <c r="B1007" s="38">
        <v>992</v>
      </c>
      <c r="C1007" s="40">
        <v>44887</v>
      </c>
      <c r="D1007" s="39">
        <v>156488</v>
      </c>
      <c r="E1007" s="39" t="s">
        <v>24</v>
      </c>
      <c r="F1007" s="42">
        <v>0</v>
      </c>
      <c r="G1007" s="41">
        <v>2134924.7400000002</v>
      </c>
      <c r="H1007" s="53">
        <f t="shared" si="15"/>
        <v>420187028.23000705</v>
      </c>
      <c r="L1007" s="24"/>
      <c r="M1007" s="28"/>
    </row>
    <row r="1008" spans="2:13" s="5" customFormat="1" ht="37.5" customHeight="1" x14ac:dyDescent="0.25">
      <c r="B1008" s="38">
        <v>993</v>
      </c>
      <c r="C1008" s="40">
        <v>44887</v>
      </c>
      <c r="D1008" s="39">
        <v>156446</v>
      </c>
      <c r="E1008" s="39" t="s">
        <v>24</v>
      </c>
      <c r="F1008" s="42">
        <v>0</v>
      </c>
      <c r="G1008" s="41">
        <v>2340712.06</v>
      </c>
      <c r="H1008" s="53">
        <f t="shared" si="15"/>
        <v>417846316.17000705</v>
      </c>
      <c r="L1008" s="24"/>
      <c r="M1008" s="28"/>
    </row>
    <row r="1009" spans="2:13" s="5" customFormat="1" ht="37.5" customHeight="1" x14ac:dyDescent="0.25">
      <c r="B1009" s="38">
        <v>994</v>
      </c>
      <c r="C1009" s="40">
        <v>44887</v>
      </c>
      <c r="D1009" s="39">
        <v>156502</v>
      </c>
      <c r="E1009" s="39" t="s">
        <v>24</v>
      </c>
      <c r="F1009" s="42">
        <v>0</v>
      </c>
      <c r="G1009" s="41">
        <v>2895506.72</v>
      </c>
      <c r="H1009" s="53">
        <f t="shared" si="15"/>
        <v>414950809.45000702</v>
      </c>
      <c r="L1009" s="24"/>
      <c r="M1009" s="28"/>
    </row>
    <row r="1010" spans="2:13" s="5" customFormat="1" ht="37.5" customHeight="1" x14ac:dyDescent="0.25">
      <c r="B1010" s="38">
        <v>995</v>
      </c>
      <c r="C1010" s="40">
        <v>44887</v>
      </c>
      <c r="D1010" s="39">
        <v>40024</v>
      </c>
      <c r="E1010" s="39" t="s">
        <v>23</v>
      </c>
      <c r="F1010" s="42">
        <v>27097243.690000001</v>
      </c>
      <c r="G1010" s="41">
        <v>0</v>
      </c>
      <c r="H1010" s="53">
        <f t="shared" si="15"/>
        <v>442048053.14000702</v>
      </c>
      <c r="L1010" s="24"/>
      <c r="M1010" s="28"/>
    </row>
    <row r="1011" spans="2:13" s="5" customFormat="1" ht="37.5" customHeight="1" x14ac:dyDescent="0.25">
      <c r="B1011" s="38">
        <v>996</v>
      </c>
      <c r="C1011" s="40">
        <v>44888</v>
      </c>
      <c r="D1011" s="39">
        <v>157431</v>
      </c>
      <c r="E1011" s="39" t="s">
        <v>24</v>
      </c>
      <c r="F1011" s="42">
        <v>0</v>
      </c>
      <c r="G1011" s="41">
        <v>841400</v>
      </c>
      <c r="H1011" s="53">
        <f t="shared" si="15"/>
        <v>441206653.14000702</v>
      </c>
      <c r="L1011" s="24"/>
      <c r="M1011" s="28"/>
    </row>
    <row r="1012" spans="2:13" s="5" customFormat="1" ht="37.5" customHeight="1" x14ac:dyDescent="0.25">
      <c r="B1012" s="38">
        <v>997</v>
      </c>
      <c r="C1012" s="40">
        <v>44888</v>
      </c>
      <c r="D1012" s="39">
        <v>40033</v>
      </c>
      <c r="E1012" s="39" t="s">
        <v>23</v>
      </c>
      <c r="F1012" s="42">
        <v>152458373.37</v>
      </c>
      <c r="G1012" s="41">
        <v>0</v>
      </c>
      <c r="H1012" s="53">
        <f t="shared" si="15"/>
        <v>593665026.51000702</v>
      </c>
      <c r="L1012" s="24"/>
      <c r="M1012" s="28"/>
    </row>
    <row r="1013" spans="2:13" s="5" customFormat="1" ht="37.5" customHeight="1" x14ac:dyDescent="0.25">
      <c r="B1013" s="38">
        <v>998</v>
      </c>
      <c r="C1013" s="40">
        <v>44888</v>
      </c>
      <c r="D1013" s="39">
        <v>157699</v>
      </c>
      <c r="E1013" s="39" t="s">
        <v>24</v>
      </c>
      <c r="F1013" s="42">
        <v>0</v>
      </c>
      <c r="G1013" s="41">
        <v>184800</v>
      </c>
      <c r="H1013" s="53">
        <f t="shared" si="15"/>
        <v>593480226.51000702</v>
      </c>
      <c r="L1013" s="24"/>
      <c r="M1013" s="28"/>
    </row>
    <row r="1014" spans="2:13" s="5" customFormat="1" ht="37.5" customHeight="1" x14ac:dyDescent="0.25">
      <c r="B1014" s="38">
        <v>999</v>
      </c>
      <c r="C1014" s="40">
        <v>44888</v>
      </c>
      <c r="D1014" s="39">
        <v>157745</v>
      </c>
      <c r="E1014" s="39" t="s">
        <v>24</v>
      </c>
      <c r="F1014" s="42">
        <v>0</v>
      </c>
      <c r="G1014" s="41">
        <v>71285.759999999995</v>
      </c>
      <c r="H1014" s="53">
        <f t="shared" si="15"/>
        <v>593408940.75000703</v>
      </c>
      <c r="L1014" s="24"/>
      <c r="M1014" s="28"/>
    </row>
    <row r="1015" spans="2:13" s="5" customFormat="1" ht="37.5" customHeight="1" x14ac:dyDescent="0.25">
      <c r="B1015" s="38">
        <v>1000</v>
      </c>
      <c r="C1015" s="40">
        <v>44888</v>
      </c>
      <c r="D1015" s="39">
        <v>157745</v>
      </c>
      <c r="E1015" s="39" t="s">
        <v>24</v>
      </c>
      <c r="F1015" s="42">
        <v>0</v>
      </c>
      <c r="G1015" s="41">
        <v>737533.43999999994</v>
      </c>
      <c r="H1015" s="53">
        <f t="shared" si="15"/>
        <v>592671407.31000698</v>
      </c>
      <c r="L1015" s="24"/>
      <c r="M1015" s="28"/>
    </row>
    <row r="1016" spans="2:13" s="5" customFormat="1" ht="37.5" customHeight="1" x14ac:dyDescent="0.25">
      <c r="B1016" s="38">
        <v>1001</v>
      </c>
      <c r="C1016" s="40">
        <v>44888</v>
      </c>
      <c r="D1016" s="39">
        <v>157746</v>
      </c>
      <c r="E1016" s="39" t="s">
        <v>24</v>
      </c>
      <c r="F1016" s="42">
        <v>0</v>
      </c>
      <c r="G1016" s="41">
        <v>2307810.96</v>
      </c>
      <c r="H1016" s="53">
        <f t="shared" si="15"/>
        <v>590363596.35000694</v>
      </c>
      <c r="L1016" s="24"/>
      <c r="M1016" s="28"/>
    </row>
    <row r="1017" spans="2:13" s="5" customFormat="1" ht="37.5" customHeight="1" x14ac:dyDescent="0.25">
      <c r="B1017" s="38">
        <v>1002</v>
      </c>
      <c r="C1017" s="40">
        <v>44888</v>
      </c>
      <c r="D1017" s="39">
        <v>157747</v>
      </c>
      <c r="E1017" s="39" t="s">
        <v>24</v>
      </c>
      <c r="F1017" s="42">
        <v>0</v>
      </c>
      <c r="G1017" s="41">
        <v>2991199.15</v>
      </c>
      <c r="H1017" s="53">
        <f t="shared" si="15"/>
        <v>587372397.20000696</v>
      </c>
      <c r="L1017" s="24"/>
      <c r="M1017" s="28"/>
    </row>
    <row r="1018" spans="2:13" s="5" customFormat="1" ht="37.5" customHeight="1" x14ac:dyDescent="0.25">
      <c r="B1018" s="38">
        <v>1003</v>
      </c>
      <c r="C1018" s="40">
        <v>44888</v>
      </c>
      <c r="D1018" s="39">
        <v>157748</v>
      </c>
      <c r="E1018" s="39" t="s">
        <v>24</v>
      </c>
      <c r="F1018" s="42">
        <v>0</v>
      </c>
      <c r="G1018" s="41">
        <v>1960726.34</v>
      </c>
      <c r="H1018" s="53">
        <f t="shared" si="15"/>
        <v>585411670.86000693</v>
      </c>
      <c r="L1018" s="24"/>
      <c r="M1018" s="28"/>
    </row>
    <row r="1019" spans="2:13" s="5" customFormat="1" ht="37.5" customHeight="1" x14ac:dyDescent="0.25">
      <c r="B1019" s="38">
        <v>1004</v>
      </c>
      <c r="C1019" s="40">
        <v>44888</v>
      </c>
      <c r="D1019" s="39">
        <v>157750</v>
      </c>
      <c r="E1019" s="39" t="s">
        <v>24</v>
      </c>
      <c r="F1019" s="42">
        <v>0</v>
      </c>
      <c r="G1019" s="41">
        <v>3152430.32</v>
      </c>
      <c r="H1019" s="53">
        <f t="shared" si="15"/>
        <v>582259240.54000688</v>
      </c>
      <c r="L1019" s="24"/>
      <c r="M1019" s="28"/>
    </row>
    <row r="1020" spans="2:13" s="5" customFormat="1" ht="37.5" customHeight="1" x14ac:dyDescent="0.25">
      <c r="B1020" s="38">
        <v>1005</v>
      </c>
      <c r="C1020" s="40">
        <v>44888</v>
      </c>
      <c r="D1020" s="39">
        <v>157749</v>
      </c>
      <c r="E1020" s="39" t="s">
        <v>24</v>
      </c>
      <c r="F1020" s="42">
        <v>0</v>
      </c>
      <c r="G1020" s="41">
        <v>2144133.91</v>
      </c>
      <c r="H1020" s="53">
        <f t="shared" si="15"/>
        <v>580115106.63000691</v>
      </c>
      <c r="L1020" s="24"/>
      <c r="M1020" s="28"/>
    </row>
    <row r="1021" spans="2:13" s="5" customFormat="1" ht="37.5" customHeight="1" x14ac:dyDescent="0.25">
      <c r="B1021" s="38">
        <v>1006</v>
      </c>
      <c r="C1021" s="40">
        <v>44888</v>
      </c>
      <c r="D1021" s="39">
        <v>157751</v>
      </c>
      <c r="E1021" s="39" t="s">
        <v>24</v>
      </c>
      <c r="F1021" s="42">
        <v>0</v>
      </c>
      <c r="G1021" s="41">
        <v>11387.72</v>
      </c>
      <c r="H1021" s="53">
        <f t="shared" si="15"/>
        <v>580103718.91000688</v>
      </c>
      <c r="L1021" s="24"/>
      <c r="M1021" s="28"/>
    </row>
    <row r="1022" spans="2:13" s="5" customFormat="1" ht="37.5" customHeight="1" x14ac:dyDescent="0.25">
      <c r="B1022" s="38">
        <v>1007</v>
      </c>
      <c r="C1022" s="40">
        <v>44888</v>
      </c>
      <c r="D1022" s="39">
        <v>157751</v>
      </c>
      <c r="E1022" s="39" t="s">
        <v>24</v>
      </c>
      <c r="F1022" s="42">
        <v>0</v>
      </c>
      <c r="G1022" s="41">
        <v>189645.99</v>
      </c>
      <c r="H1022" s="53">
        <f t="shared" si="15"/>
        <v>579914072.92000687</v>
      </c>
      <c r="L1022" s="24"/>
      <c r="M1022" s="28"/>
    </row>
    <row r="1023" spans="2:13" s="5" customFormat="1" ht="37.5" customHeight="1" x14ac:dyDescent="0.25">
      <c r="B1023" s="38">
        <v>1008</v>
      </c>
      <c r="C1023" s="40">
        <v>44888</v>
      </c>
      <c r="D1023" s="39">
        <v>157755</v>
      </c>
      <c r="E1023" s="39" t="s">
        <v>24</v>
      </c>
      <c r="F1023" s="42">
        <v>0</v>
      </c>
      <c r="G1023" s="41">
        <v>2837187.29</v>
      </c>
      <c r="H1023" s="53">
        <f t="shared" si="15"/>
        <v>577076885.63000691</v>
      </c>
      <c r="L1023" s="24"/>
      <c r="M1023" s="28"/>
    </row>
    <row r="1024" spans="2:13" s="5" customFormat="1" ht="37.5" customHeight="1" x14ac:dyDescent="0.25">
      <c r="B1024" s="38">
        <v>1009</v>
      </c>
      <c r="C1024" s="40">
        <v>44888</v>
      </c>
      <c r="D1024" s="39">
        <v>157754</v>
      </c>
      <c r="E1024" s="39" t="s">
        <v>24</v>
      </c>
      <c r="F1024" s="42">
        <v>0</v>
      </c>
      <c r="G1024" s="41">
        <v>2142145.4500000002</v>
      </c>
      <c r="H1024" s="53">
        <f t="shared" si="15"/>
        <v>574934740.18000686</v>
      </c>
      <c r="L1024" s="24"/>
      <c r="M1024" s="28"/>
    </row>
    <row r="1025" spans="2:13" s="5" customFormat="1" ht="37.5" customHeight="1" x14ac:dyDescent="0.25">
      <c r="B1025" s="38">
        <v>1010</v>
      </c>
      <c r="C1025" s="40">
        <v>44888</v>
      </c>
      <c r="D1025" s="39">
        <v>157753</v>
      </c>
      <c r="E1025" s="39" t="s">
        <v>24</v>
      </c>
      <c r="F1025" s="42">
        <v>0</v>
      </c>
      <c r="G1025" s="41">
        <v>4213668.32</v>
      </c>
      <c r="H1025" s="53">
        <f t="shared" si="15"/>
        <v>570721071.86000681</v>
      </c>
      <c r="L1025" s="24"/>
      <c r="M1025" s="28"/>
    </row>
    <row r="1026" spans="2:13" s="5" customFormat="1" ht="37.5" customHeight="1" x14ac:dyDescent="0.25">
      <c r="B1026" s="38">
        <v>1011</v>
      </c>
      <c r="C1026" s="40">
        <v>44888</v>
      </c>
      <c r="D1026" s="39">
        <v>157752</v>
      </c>
      <c r="E1026" s="39" t="s">
        <v>24</v>
      </c>
      <c r="F1026" s="42">
        <v>0</v>
      </c>
      <c r="G1026" s="41">
        <v>2416061.1</v>
      </c>
      <c r="H1026" s="53">
        <f t="shared" si="15"/>
        <v>568305010.76000679</v>
      </c>
      <c r="L1026" s="24"/>
      <c r="M1026" s="28"/>
    </row>
    <row r="1027" spans="2:13" s="5" customFormat="1" ht="37.5" customHeight="1" x14ac:dyDescent="0.25">
      <c r="B1027" s="38">
        <v>1012</v>
      </c>
      <c r="C1027" s="40">
        <v>44888</v>
      </c>
      <c r="D1027" s="39">
        <v>157756</v>
      </c>
      <c r="E1027" s="39" t="s">
        <v>24</v>
      </c>
      <c r="F1027" s="42">
        <v>0</v>
      </c>
      <c r="G1027" s="41">
        <v>1629156.74</v>
      </c>
      <c r="H1027" s="53">
        <f t="shared" si="15"/>
        <v>566675854.02000678</v>
      </c>
      <c r="L1027" s="24"/>
      <c r="M1027" s="28"/>
    </row>
    <row r="1028" spans="2:13" s="5" customFormat="1" ht="37.5" customHeight="1" x14ac:dyDescent="0.25">
      <c r="B1028" s="38">
        <v>1013</v>
      </c>
      <c r="C1028" s="40">
        <v>44888</v>
      </c>
      <c r="D1028" s="39">
        <v>157761</v>
      </c>
      <c r="E1028" s="39" t="s">
        <v>24</v>
      </c>
      <c r="F1028" s="42">
        <v>0</v>
      </c>
      <c r="G1028" s="41">
        <v>1482653.48</v>
      </c>
      <c r="H1028" s="53">
        <f t="shared" si="15"/>
        <v>565193200.54000676</v>
      </c>
      <c r="L1028" s="24"/>
      <c r="M1028" s="28"/>
    </row>
    <row r="1029" spans="2:13" s="5" customFormat="1" ht="37.5" customHeight="1" x14ac:dyDescent="0.25">
      <c r="B1029" s="38">
        <v>1014</v>
      </c>
      <c r="C1029" s="40">
        <v>44888</v>
      </c>
      <c r="D1029" s="39">
        <v>157760</v>
      </c>
      <c r="E1029" s="39" t="s">
        <v>24</v>
      </c>
      <c r="F1029" s="42">
        <v>0</v>
      </c>
      <c r="G1029" s="41">
        <v>3510989.19</v>
      </c>
      <c r="H1029" s="53">
        <f t="shared" si="15"/>
        <v>561682211.3500067</v>
      </c>
      <c r="L1029" s="24"/>
      <c r="M1029" s="28"/>
    </row>
    <row r="1030" spans="2:13" s="5" customFormat="1" ht="37.5" customHeight="1" x14ac:dyDescent="0.25">
      <c r="B1030" s="38">
        <v>1015</v>
      </c>
      <c r="C1030" s="40">
        <v>44888</v>
      </c>
      <c r="D1030" s="39">
        <v>157759</v>
      </c>
      <c r="E1030" s="39" t="s">
        <v>24</v>
      </c>
      <c r="F1030" s="42">
        <v>0</v>
      </c>
      <c r="G1030" s="41">
        <v>3065798.65</v>
      </c>
      <c r="H1030" s="53">
        <f t="shared" si="15"/>
        <v>558616412.70000672</v>
      </c>
      <c r="L1030" s="24"/>
      <c r="M1030" s="28"/>
    </row>
    <row r="1031" spans="2:13" s="5" customFormat="1" ht="37.5" customHeight="1" x14ac:dyDescent="0.25">
      <c r="B1031" s="38">
        <v>1016</v>
      </c>
      <c r="C1031" s="40">
        <v>44888</v>
      </c>
      <c r="D1031" s="39">
        <v>157758</v>
      </c>
      <c r="E1031" s="39" t="s">
        <v>24</v>
      </c>
      <c r="F1031" s="42">
        <v>0</v>
      </c>
      <c r="G1031" s="41">
        <v>20631</v>
      </c>
      <c r="H1031" s="53">
        <f t="shared" si="15"/>
        <v>558595781.70000672</v>
      </c>
      <c r="L1031" s="24"/>
      <c r="M1031" s="28"/>
    </row>
    <row r="1032" spans="2:13" s="5" customFormat="1" ht="37.5" customHeight="1" x14ac:dyDescent="0.25">
      <c r="B1032" s="38">
        <v>1017</v>
      </c>
      <c r="C1032" s="40">
        <v>44888</v>
      </c>
      <c r="D1032" s="39">
        <v>157758</v>
      </c>
      <c r="E1032" s="39" t="s">
        <v>24</v>
      </c>
      <c r="F1032" s="42">
        <v>0</v>
      </c>
      <c r="G1032" s="41">
        <v>320437.14</v>
      </c>
      <c r="H1032" s="53">
        <f t="shared" si="15"/>
        <v>558275344.56000674</v>
      </c>
      <c r="L1032" s="24"/>
      <c r="M1032" s="28"/>
    </row>
    <row r="1033" spans="2:13" s="5" customFormat="1" ht="37.5" customHeight="1" x14ac:dyDescent="0.25">
      <c r="B1033" s="38">
        <v>1018</v>
      </c>
      <c r="C1033" s="40">
        <v>44888</v>
      </c>
      <c r="D1033" s="39">
        <v>157757</v>
      </c>
      <c r="E1033" s="39" t="s">
        <v>24</v>
      </c>
      <c r="F1033" s="42">
        <v>0</v>
      </c>
      <c r="G1033" s="41">
        <v>2346274.48</v>
      </c>
      <c r="H1033" s="53">
        <f t="shared" si="15"/>
        <v>555929070.08000672</v>
      </c>
      <c r="L1033" s="24"/>
      <c r="M1033" s="28"/>
    </row>
    <row r="1034" spans="2:13" s="5" customFormat="1" ht="37.5" customHeight="1" x14ac:dyDescent="0.25">
      <c r="B1034" s="38">
        <v>1019</v>
      </c>
      <c r="C1034" s="40">
        <v>44888</v>
      </c>
      <c r="D1034" s="39">
        <v>157762</v>
      </c>
      <c r="E1034" s="39" t="s">
        <v>24</v>
      </c>
      <c r="F1034" s="42">
        <v>0</v>
      </c>
      <c r="G1034" s="41">
        <v>2738523.44</v>
      </c>
      <c r="H1034" s="53">
        <f t="shared" si="15"/>
        <v>553190546.64000666</v>
      </c>
      <c r="L1034" s="24"/>
      <c r="M1034" s="28"/>
    </row>
    <row r="1035" spans="2:13" s="5" customFormat="1" ht="37.5" customHeight="1" x14ac:dyDescent="0.25">
      <c r="B1035" s="38">
        <v>1020</v>
      </c>
      <c r="C1035" s="40">
        <v>44888</v>
      </c>
      <c r="D1035" s="39">
        <v>157796</v>
      </c>
      <c r="E1035" s="39" t="s">
        <v>24</v>
      </c>
      <c r="F1035" s="42">
        <v>0</v>
      </c>
      <c r="G1035" s="41">
        <v>2892535.3</v>
      </c>
      <c r="H1035" s="53">
        <f t="shared" si="15"/>
        <v>550298011.34000671</v>
      </c>
      <c r="L1035" s="24"/>
      <c r="M1035" s="28"/>
    </row>
    <row r="1036" spans="2:13" s="5" customFormat="1" ht="37.5" customHeight="1" x14ac:dyDescent="0.25">
      <c r="B1036" s="38">
        <v>1021</v>
      </c>
      <c r="C1036" s="40">
        <v>44888</v>
      </c>
      <c r="D1036" s="39">
        <v>157763</v>
      </c>
      <c r="E1036" s="39" t="s">
        <v>24</v>
      </c>
      <c r="F1036" s="42">
        <v>0</v>
      </c>
      <c r="G1036" s="41">
        <v>17603</v>
      </c>
      <c r="H1036" s="53">
        <f t="shared" si="15"/>
        <v>550280408.34000671</v>
      </c>
      <c r="L1036" s="24"/>
      <c r="M1036" s="28"/>
    </row>
    <row r="1037" spans="2:13" s="5" customFormat="1" ht="37.5" customHeight="1" x14ac:dyDescent="0.25">
      <c r="B1037" s="38">
        <v>1022</v>
      </c>
      <c r="C1037" s="40">
        <v>44888</v>
      </c>
      <c r="D1037" s="39">
        <v>157763</v>
      </c>
      <c r="E1037" s="39" t="s">
        <v>24</v>
      </c>
      <c r="F1037" s="42">
        <v>0</v>
      </c>
      <c r="G1037" s="41">
        <v>397827.8</v>
      </c>
      <c r="H1037" s="53">
        <f t="shared" si="15"/>
        <v>549882580.54000676</v>
      </c>
      <c r="L1037" s="24"/>
      <c r="M1037" s="28"/>
    </row>
    <row r="1038" spans="2:13" s="5" customFormat="1" ht="37.5" customHeight="1" x14ac:dyDescent="0.25">
      <c r="B1038" s="38">
        <v>1023</v>
      </c>
      <c r="C1038" s="40">
        <v>44888</v>
      </c>
      <c r="D1038" s="39">
        <v>157764</v>
      </c>
      <c r="E1038" s="39" t="s">
        <v>24</v>
      </c>
      <c r="F1038" s="42">
        <v>0</v>
      </c>
      <c r="G1038" s="41">
        <v>327274.82</v>
      </c>
      <c r="H1038" s="53">
        <f t="shared" si="15"/>
        <v>549555305.7200067</v>
      </c>
      <c r="L1038" s="24"/>
      <c r="M1038" s="28"/>
    </row>
    <row r="1039" spans="2:13" s="5" customFormat="1" ht="37.5" customHeight="1" x14ac:dyDescent="0.25">
      <c r="B1039" s="38">
        <v>1024</v>
      </c>
      <c r="C1039" s="40">
        <v>44888</v>
      </c>
      <c r="D1039" s="39">
        <v>157764</v>
      </c>
      <c r="E1039" s="39" t="s">
        <v>24</v>
      </c>
      <c r="F1039" s="42">
        <v>0</v>
      </c>
      <c r="G1039" s="41">
        <v>1046609.34</v>
      </c>
      <c r="H1039" s="53">
        <f t="shared" si="15"/>
        <v>548508696.38000667</v>
      </c>
      <c r="L1039" s="24"/>
      <c r="M1039" s="28"/>
    </row>
    <row r="1040" spans="2:13" s="5" customFormat="1" ht="37.5" customHeight="1" x14ac:dyDescent="0.25">
      <c r="B1040" s="38">
        <v>1025</v>
      </c>
      <c r="C1040" s="40">
        <v>44888</v>
      </c>
      <c r="D1040" s="39">
        <v>157774</v>
      </c>
      <c r="E1040" s="39" t="s">
        <v>24</v>
      </c>
      <c r="F1040" s="42">
        <v>0</v>
      </c>
      <c r="G1040" s="41">
        <v>2348106.0699999998</v>
      </c>
      <c r="H1040" s="53">
        <f t="shared" si="15"/>
        <v>546160590.31000662</v>
      </c>
      <c r="L1040" s="24"/>
      <c r="M1040" s="28"/>
    </row>
    <row r="1041" spans="2:13" s="5" customFormat="1" ht="37.5" customHeight="1" x14ac:dyDescent="0.25">
      <c r="B1041" s="38">
        <v>1026</v>
      </c>
      <c r="C1041" s="40">
        <v>44888</v>
      </c>
      <c r="D1041" s="39">
        <v>157773</v>
      </c>
      <c r="E1041" s="39" t="s">
        <v>24</v>
      </c>
      <c r="F1041" s="42">
        <v>0</v>
      </c>
      <c r="G1041" s="41">
        <v>2004560.65</v>
      </c>
      <c r="H1041" s="53">
        <f t="shared" si="15"/>
        <v>544156029.66000664</v>
      </c>
      <c r="L1041" s="24"/>
      <c r="M1041" s="28"/>
    </row>
    <row r="1042" spans="2:13" s="5" customFormat="1" ht="37.5" customHeight="1" x14ac:dyDescent="0.25">
      <c r="B1042" s="38">
        <v>1027</v>
      </c>
      <c r="C1042" s="40">
        <v>44888</v>
      </c>
      <c r="D1042" s="39">
        <v>157772</v>
      </c>
      <c r="E1042" s="39" t="s">
        <v>24</v>
      </c>
      <c r="F1042" s="42">
        <v>0</v>
      </c>
      <c r="G1042" s="41">
        <v>1925524</v>
      </c>
      <c r="H1042" s="53">
        <f t="shared" ref="H1042:H1105" si="16">H1041+F1042-G1042</f>
        <v>542230505.66000664</v>
      </c>
      <c r="L1042" s="24"/>
      <c r="M1042" s="28"/>
    </row>
    <row r="1043" spans="2:13" s="5" customFormat="1" ht="37.5" customHeight="1" x14ac:dyDescent="0.25">
      <c r="B1043" s="38">
        <v>1028</v>
      </c>
      <c r="C1043" s="40">
        <v>44888</v>
      </c>
      <c r="D1043" s="39">
        <v>157771</v>
      </c>
      <c r="E1043" s="39" t="s">
        <v>24</v>
      </c>
      <c r="F1043" s="42">
        <v>0</v>
      </c>
      <c r="G1043" s="41">
        <v>2926225.4</v>
      </c>
      <c r="H1043" s="53">
        <f t="shared" si="16"/>
        <v>539304280.26000667</v>
      </c>
      <c r="L1043" s="24"/>
      <c r="M1043" s="28"/>
    </row>
    <row r="1044" spans="2:13" s="5" customFormat="1" ht="37.5" customHeight="1" x14ac:dyDescent="0.25">
      <c r="B1044" s="38">
        <v>1029</v>
      </c>
      <c r="C1044" s="40">
        <v>44888</v>
      </c>
      <c r="D1044" s="39">
        <v>157770</v>
      </c>
      <c r="E1044" s="39" t="s">
        <v>24</v>
      </c>
      <c r="F1044" s="42">
        <v>0</v>
      </c>
      <c r="G1044" s="41">
        <v>53217.01</v>
      </c>
      <c r="H1044" s="53">
        <f t="shared" si="16"/>
        <v>539251063.25000668</v>
      </c>
      <c r="L1044" s="24"/>
      <c r="M1044" s="28"/>
    </row>
    <row r="1045" spans="2:13" s="5" customFormat="1" ht="37.5" customHeight="1" x14ac:dyDescent="0.25">
      <c r="B1045" s="38">
        <v>1030</v>
      </c>
      <c r="C1045" s="40">
        <v>44888</v>
      </c>
      <c r="D1045" s="39">
        <v>157770</v>
      </c>
      <c r="E1045" s="39" t="s">
        <v>24</v>
      </c>
      <c r="F1045" s="42">
        <v>0</v>
      </c>
      <c r="G1045" s="41">
        <v>1042003.68</v>
      </c>
      <c r="H1045" s="53">
        <f t="shared" si="16"/>
        <v>538209059.57000673</v>
      </c>
      <c r="L1045" s="24"/>
      <c r="M1045" s="28"/>
    </row>
    <row r="1046" spans="2:13" s="5" customFormat="1" ht="37.5" customHeight="1" x14ac:dyDescent="0.25">
      <c r="B1046" s="38">
        <v>1031</v>
      </c>
      <c r="C1046" s="40">
        <v>44888</v>
      </c>
      <c r="D1046" s="39">
        <v>157769</v>
      </c>
      <c r="E1046" s="39" t="s">
        <v>24</v>
      </c>
      <c r="F1046" s="42">
        <v>0</v>
      </c>
      <c r="G1046" s="41">
        <v>2585015.9700000002</v>
      </c>
      <c r="H1046" s="53">
        <f t="shared" si="16"/>
        <v>535624043.6000067</v>
      </c>
      <c r="L1046" s="24"/>
      <c r="M1046" s="28"/>
    </row>
    <row r="1047" spans="2:13" s="5" customFormat="1" ht="37.5" customHeight="1" x14ac:dyDescent="0.25">
      <c r="B1047" s="38">
        <v>1032</v>
      </c>
      <c r="C1047" s="40">
        <v>44888</v>
      </c>
      <c r="D1047" s="39">
        <v>157768</v>
      </c>
      <c r="E1047" s="39" t="s">
        <v>24</v>
      </c>
      <c r="F1047" s="42">
        <v>0</v>
      </c>
      <c r="G1047" s="41">
        <v>3141215.32</v>
      </c>
      <c r="H1047" s="53">
        <f t="shared" si="16"/>
        <v>532482828.28000671</v>
      </c>
      <c r="L1047" s="24"/>
      <c r="M1047" s="28"/>
    </row>
    <row r="1048" spans="2:13" s="5" customFormat="1" ht="37.5" customHeight="1" x14ac:dyDescent="0.25">
      <c r="B1048" s="38">
        <v>1033</v>
      </c>
      <c r="C1048" s="40">
        <v>44888</v>
      </c>
      <c r="D1048" s="39">
        <v>157767</v>
      </c>
      <c r="E1048" s="39" t="s">
        <v>24</v>
      </c>
      <c r="F1048" s="42">
        <v>0</v>
      </c>
      <c r="G1048" s="41">
        <v>1987715.61</v>
      </c>
      <c r="H1048" s="53">
        <f t="shared" si="16"/>
        <v>530495112.67000669</v>
      </c>
      <c r="L1048" s="24"/>
      <c r="M1048" s="28"/>
    </row>
    <row r="1049" spans="2:13" s="5" customFormat="1" ht="37.5" customHeight="1" x14ac:dyDescent="0.25">
      <c r="B1049" s="38">
        <v>1034</v>
      </c>
      <c r="C1049" s="40">
        <v>44888</v>
      </c>
      <c r="D1049" s="39">
        <v>157766</v>
      </c>
      <c r="E1049" s="39" t="s">
        <v>24</v>
      </c>
      <c r="F1049" s="42">
        <v>0</v>
      </c>
      <c r="G1049" s="41">
        <v>3770884.21</v>
      </c>
      <c r="H1049" s="53">
        <f t="shared" si="16"/>
        <v>526724228.46000671</v>
      </c>
      <c r="L1049" s="24"/>
      <c r="M1049" s="28"/>
    </row>
    <row r="1050" spans="2:13" s="5" customFormat="1" ht="37.5" customHeight="1" x14ac:dyDescent="0.25">
      <c r="B1050" s="38">
        <v>1035</v>
      </c>
      <c r="C1050" s="40">
        <v>44888</v>
      </c>
      <c r="D1050" s="39">
        <v>157765</v>
      </c>
      <c r="E1050" s="39" t="s">
        <v>24</v>
      </c>
      <c r="F1050" s="42">
        <v>0</v>
      </c>
      <c r="G1050" s="41">
        <v>206950.39999999999</v>
      </c>
      <c r="H1050" s="53">
        <f t="shared" si="16"/>
        <v>526517278.06000674</v>
      </c>
      <c r="L1050" s="24"/>
      <c r="M1050" s="28"/>
    </row>
    <row r="1051" spans="2:13" s="5" customFormat="1" ht="37.5" customHeight="1" x14ac:dyDescent="0.25">
      <c r="B1051" s="38">
        <v>1036</v>
      </c>
      <c r="C1051" s="40">
        <v>44888</v>
      </c>
      <c r="D1051" s="39">
        <v>157765</v>
      </c>
      <c r="E1051" s="39" t="s">
        <v>24</v>
      </c>
      <c r="F1051" s="42">
        <v>0</v>
      </c>
      <c r="G1051" s="41">
        <v>3817949.62</v>
      </c>
      <c r="H1051" s="53">
        <f t="shared" si="16"/>
        <v>522699328.44000673</v>
      </c>
      <c r="L1051" s="24"/>
      <c r="M1051" s="28"/>
    </row>
    <row r="1052" spans="2:13" s="5" customFormat="1" ht="37.5" customHeight="1" x14ac:dyDescent="0.25">
      <c r="B1052" s="38">
        <v>1037</v>
      </c>
      <c r="C1052" s="40">
        <v>44888</v>
      </c>
      <c r="D1052" s="39">
        <v>157776</v>
      </c>
      <c r="E1052" s="39" t="s">
        <v>24</v>
      </c>
      <c r="F1052" s="42">
        <v>0</v>
      </c>
      <c r="G1052" s="41">
        <v>2423753.34</v>
      </c>
      <c r="H1052" s="53">
        <f t="shared" si="16"/>
        <v>520275575.10000676</v>
      </c>
      <c r="L1052" s="24"/>
      <c r="M1052" s="28"/>
    </row>
    <row r="1053" spans="2:13" s="5" customFormat="1" ht="37.5" customHeight="1" x14ac:dyDescent="0.25">
      <c r="B1053" s="38">
        <v>1038</v>
      </c>
      <c r="C1053" s="40">
        <v>44888</v>
      </c>
      <c r="D1053" s="39">
        <v>157775</v>
      </c>
      <c r="E1053" s="39" t="s">
        <v>24</v>
      </c>
      <c r="F1053" s="42">
        <v>0</v>
      </c>
      <c r="G1053" s="41">
        <v>11761.28</v>
      </c>
      <c r="H1053" s="53">
        <f t="shared" si="16"/>
        <v>520263813.82000679</v>
      </c>
      <c r="L1053" s="24"/>
      <c r="M1053" s="28"/>
    </row>
    <row r="1054" spans="2:13" s="5" customFormat="1" ht="37.5" customHeight="1" x14ac:dyDescent="0.25">
      <c r="B1054" s="38">
        <v>1039</v>
      </c>
      <c r="C1054" s="40">
        <v>44888</v>
      </c>
      <c r="D1054" s="39">
        <v>157775</v>
      </c>
      <c r="E1054" s="39" t="s">
        <v>24</v>
      </c>
      <c r="F1054" s="42">
        <v>0</v>
      </c>
      <c r="G1054" s="41">
        <v>38487.019999999997</v>
      </c>
      <c r="H1054" s="53">
        <f t="shared" si="16"/>
        <v>520225326.80000681</v>
      </c>
      <c r="L1054" s="24"/>
      <c r="M1054" s="28"/>
    </row>
    <row r="1055" spans="2:13" s="5" customFormat="1" ht="37.5" customHeight="1" x14ac:dyDescent="0.25">
      <c r="B1055" s="38">
        <v>1040</v>
      </c>
      <c r="C1055" s="40">
        <v>44888</v>
      </c>
      <c r="D1055" s="39">
        <v>157777</v>
      </c>
      <c r="E1055" s="39" t="s">
        <v>24</v>
      </c>
      <c r="F1055" s="42">
        <v>0</v>
      </c>
      <c r="G1055" s="41">
        <v>2700020.47</v>
      </c>
      <c r="H1055" s="53">
        <f t="shared" si="16"/>
        <v>517525306.33000678</v>
      </c>
      <c r="L1055" s="24"/>
      <c r="M1055" s="28"/>
    </row>
    <row r="1056" spans="2:13" s="5" customFormat="1" ht="37.5" customHeight="1" x14ac:dyDescent="0.25">
      <c r="B1056" s="38">
        <v>1041</v>
      </c>
      <c r="C1056" s="40">
        <v>44888</v>
      </c>
      <c r="D1056" s="39">
        <v>157778</v>
      </c>
      <c r="E1056" s="39" t="s">
        <v>24</v>
      </c>
      <c r="F1056" s="42">
        <v>0</v>
      </c>
      <c r="G1056" s="41">
        <v>2837187.29</v>
      </c>
      <c r="H1056" s="53">
        <f t="shared" si="16"/>
        <v>514688119.04000676</v>
      </c>
      <c r="L1056" s="24"/>
      <c r="M1056" s="28"/>
    </row>
    <row r="1057" spans="2:13" s="5" customFormat="1" ht="37.5" customHeight="1" x14ac:dyDescent="0.25">
      <c r="B1057" s="38">
        <v>1042</v>
      </c>
      <c r="C1057" s="40">
        <v>44888</v>
      </c>
      <c r="D1057" s="39">
        <v>157779</v>
      </c>
      <c r="E1057" s="39" t="s">
        <v>24</v>
      </c>
      <c r="F1057" s="42">
        <v>0</v>
      </c>
      <c r="G1057" s="41">
        <v>2092454.72</v>
      </c>
      <c r="H1057" s="53">
        <f t="shared" si="16"/>
        <v>512595664.32000673</v>
      </c>
      <c r="L1057" s="24"/>
      <c r="M1057" s="28"/>
    </row>
    <row r="1058" spans="2:13" s="5" customFormat="1" ht="37.5" customHeight="1" x14ac:dyDescent="0.25">
      <c r="B1058" s="38">
        <v>1043</v>
      </c>
      <c r="C1058" s="40">
        <v>44888</v>
      </c>
      <c r="D1058" s="39">
        <v>157780</v>
      </c>
      <c r="E1058" s="39" t="s">
        <v>24</v>
      </c>
      <c r="F1058" s="42">
        <v>0</v>
      </c>
      <c r="G1058" s="41">
        <v>2018999.27</v>
      </c>
      <c r="H1058" s="53">
        <f t="shared" si="16"/>
        <v>510576665.05000675</v>
      </c>
      <c r="L1058" s="24"/>
      <c r="M1058" s="28"/>
    </row>
    <row r="1059" spans="2:13" s="5" customFormat="1" ht="37.5" customHeight="1" x14ac:dyDescent="0.25">
      <c r="B1059" s="38">
        <v>1044</v>
      </c>
      <c r="C1059" s="40">
        <v>44888</v>
      </c>
      <c r="D1059" s="39">
        <v>157781</v>
      </c>
      <c r="E1059" s="39" t="s">
        <v>24</v>
      </c>
      <c r="F1059" s="42">
        <v>0</v>
      </c>
      <c r="G1059" s="41">
        <v>3151348.27</v>
      </c>
      <c r="H1059" s="53">
        <f t="shared" si="16"/>
        <v>507425316.78000677</v>
      </c>
      <c r="L1059" s="24"/>
      <c r="M1059" s="28"/>
    </row>
    <row r="1060" spans="2:13" s="5" customFormat="1" ht="37.5" customHeight="1" x14ac:dyDescent="0.25">
      <c r="B1060" s="38">
        <v>1045</v>
      </c>
      <c r="C1060" s="40">
        <v>44888</v>
      </c>
      <c r="D1060" s="39">
        <v>157782</v>
      </c>
      <c r="E1060" s="39" t="s">
        <v>24</v>
      </c>
      <c r="F1060" s="42">
        <v>0</v>
      </c>
      <c r="G1060" s="41">
        <v>2889976.7</v>
      </c>
      <c r="H1060" s="53">
        <f t="shared" si="16"/>
        <v>504535340.08000678</v>
      </c>
      <c r="L1060" s="24"/>
      <c r="M1060" s="28"/>
    </row>
    <row r="1061" spans="2:13" s="5" customFormat="1" ht="37.5" customHeight="1" x14ac:dyDescent="0.25">
      <c r="B1061" s="38">
        <v>1046</v>
      </c>
      <c r="C1061" s="40">
        <v>44888</v>
      </c>
      <c r="D1061" s="39">
        <v>157783</v>
      </c>
      <c r="E1061" s="39" t="s">
        <v>24</v>
      </c>
      <c r="F1061" s="42">
        <v>0</v>
      </c>
      <c r="G1061" s="41">
        <v>2733710.57</v>
      </c>
      <c r="H1061" s="53">
        <f t="shared" si="16"/>
        <v>501801629.51000679</v>
      </c>
      <c r="L1061" s="24"/>
      <c r="M1061" s="28"/>
    </row>
    <row r="1062" spans="2:13" s="5" customFormat="1" ht="37.5" customHeight="1" x14ac:dyDescent="0.25">
      <c r="B1062" s="38">
        <v>1047</v>
      </c>
      <c r="C1062" s="40">
        <v>44888</v>
      </c>
      <c r="D1062" s="39">
        <v>157784</v>
      </c>
      <c r="E1062" s="39" t="s">
        <v>24</v>
      </c>
      <c r="F1062" s="42">
        <v>0</v>
      </c>
      <c r="G1062" s="41">
        <v>2740963.69</v>
      </c>
      <c r="H1062" s="53">
        <f t="shared" si="16"/>
        <v>499060665.82000679</v>
      </c>
      <c r="L1062" s="24"/>
      <c r="M1062" s="28"/>
    </row>
    <row r="1063" spans="2:13" s="5" customFormat="1" ht="37.5" customHeight="1" x14ac:dyDescent="0.25">
      <c r="B1063" s="38">
        <v>1048</v>
      </c>
      <c r="C1063" s="40">
        <v>44888</v>
      </c>
      <c r="D1063" s="39">
        <v>157785</v>
      </c>
      <c r="E1063" s="39" t="s">
        <v>24</v>
      </c>
      <c r="F1063" s="42">
        <v>0</v>
      </c>
      <c r="G1063" s="41">
        <v>3283076.66</v>
      </c>
      <c r="H1063" s="53">
        <f t="shared" si="16"/>
        <v>495777589.16000676</v>
      </c>
      <c r="L1063" s="24"/>
      <c r="M1063" s="28"/>
    </row>
    <row r="1064" spans="2:13" s="5" customFormat="1" ht="37.5" customHeight="1" x14ac:dyDescent="0.25">
      <c r="B1064" s="38">
        <v>1049</v>
      </c>
      <c r="C1064" s="40">
        <v>44888</v>
      </c>
      <c r="D1064" s="39">
        <v>157786</v>
      </c>
      <c r="E1064" s="39" t="s">
        <v>24</v>
      </c>
      <c r="F1064" s="42">
        <v>0</v>
      </c>
      <c r="G1064" s="41">
        <v>2931038.27</v>
      </c>
      <c r="H1064" s="53">
        <f t="shared" si="16"/>
        <v>492846550.89000678</v>
      </c>
      <c r="L1064" s="24"/>
      <c r="M1064" s="28"/>
    </row>
    <row r="1065" spans="2:13" s="5" customFormat="1" ht="37.5" customHeight="1" x14ac:dyDescent="0.25">
      <c r="B1065" s="38">
        <v>1050</v>
      </c>
      <c r="C1065" s="40">
        <v>44888</v>
      </c>
      <c r="D1065" s="39">
        <v>157787</v>
      </c>
      <c r="E1065" s="39" t="s">
        <v>24</v>
      </c>
      <c r="F1065" s="42">
        <v>0</v>
      </c>
      <c r="G1065" s="41">
        <v>3046547.17</v>
      </c>
      <c r="H1065" s="53">
        <f t="shared" si="16"/>
        <v>489800003.72000676</v>
      </c>
      <c r="L1065" s="24"/>
      <c r="M1065" s="28"/>
    </row>
    <row r="1066" spans="2:13" s="5" customFormat="1" ht="37.5" customHeight="1" x14ac:dyDescent="0.25">
      <c r="B1066" s="38">
        <v>1051</v>
      </c>
      <c r="C1066" s="40">
        <v>44888</v>
      </c>
      <c r="D1066" s="39">
        <v>157788</v>
      </c>
      <c r="E1066" s="39" t="s">
        <v>24</v>
      </c>
      <c r="F1066" s="42">
        <v>0</v>
      </c>
      <c r="G1066" s="41">
        <v>2159052.4900000002</v>
      </c>
      <c r="H1066" s="53">
        <f t="shared" si="16"/>
        <v>487640951.23000675</v>
      </c>
      <c r="L1066" s="24"/>
      <c r="M1066" s="28"/>
    </row>
    <row r="1067" spans="2:13" s="5" customFormat="1" ht="37.5" customHeight="1" x14ac:dyDescent="0.25">
      <c r="B1067" s="38">
        <v>1052</v>
      </c>
      <c r="C1067" s="40">
        <v>44888</v>
      </c>
      <c r="D1067" s="39">
        <v>157789</v>
      </c>
      <c r="E1067" s="39" t="s">
        <v>24</v>
      </c>
      <c r="F1067" s="42">
        <v>0</v>
      </c>
      <c r="G1067" s="41">
        <v>2452157.63</v>
      </c>
      <c r="H1067" s="53">
        <f t="shared" si="16"/>
        <v>485188793.60000676</v>
      </c>
      <c r="L1067" s="24"/>
      <c r="M1067" s="28"/>
    </row>
    <row r="1068" spans="2:13" s="5" customFormat="1" ht="37.5" customHeight="1" x14ac:dyDescent="0.25">
      <c r="B1068" s="38">
        <v>1053</v>
      </c>
      <c r="C1068" s="40">
        <v>44888</v>
      </c>
      <c r="D1068" s="39">
        <v>157790</v>
      </c>
      <c r="E1068" s="39" t="s">
        <v>24</v>
      </c>
      <c r="F1068" s="42">
        <v>0</v>
      </c>
      <c r="G1068" s="41">
        <v>5125707.32</v>
      </c>
      <c r="H1068" s="53">
        <f t="shared" si="16"/>
        <v>480063086.28000677</v>
      </c>
      <c r="L1068" s="24"/>
      <c r="M1068" s="28"/>
    </row>
    <row r="1069" spans="2:13" s="5" customFormat="1" ht="37.5" customHeight="1" x14ac:dyDescent="0.25">
      <c r="B1069" s="38">
        <v>1054</v>
      </c>
      <c r="C1069" s="40">
        <v>44888</v>
      </c>
      <c r="D1069" s="39">
        <v>157791</v>
      </c>
      <c r="E1069" s="39" t="s">
        <v>24</v>
      </c>
      <c r="F1069" s="42">
        <v>0</v>
      </c>
      <c r="G1069" s="41">
        <v>4719940.71</v>
      </c>
      <c r="H1069" s="53">
        <f t="shared" si="16"/>
        <v>475343145.57000679</v>
      </c>
      <c r="L1069" s="24"/>
      <c r="M1069" s="28"/>
    </row>
    <row r="1070" spans="2:13" s="5" customFormat="1" ht="37.5" customHeight="1" x14ac:dyDescent="0.25">
      <c r="B1070" s="38">
        <v>1055</v>
      </c>
      <c r="C1070" s="40">
        <v>44888</v>
      </c>
      <c r="D1070" s="39">
        <v>157792</v>
      </c>
      <c r="E1070" s="39" t="s">
        <v>24</v>
      </c>
      <c r="F1070" s="42">
        <v>0</v>
      </c>
      <c r="G1070" s="41">
        <v>2463705.14</v>
      </c>
      <c r="H1070" s="53">
        <f t="shared" si="16"/>
        <v>472879440.4300068</v>
      </c>
      <c r="L1070" s="24"/>
      <c r="M1070" s="28"/>
    </row>
    <row r="1071" spans="2:13" s="5" customFormat="1" ht="37.5" customHeight="1" x14ac:dyDescent="0.25">
      <c r="B1071" s="38">
        <v>1056</v>
      </c>
      <c r="C1071" s="40">
        <v>44888</v>
      </c>
      <c r="D1071" s="39">
        <v>157793</v>
      </c>
      <c r="E1071" s="39" t="s">
        <v>24</v>
      </c>
      <c r="F1071" s="42">
        <v>0</v>
      </c>
      <c r="G1071" s="41">
        <v>2829967.98</v>
      </c>
      <c r="H1071" s="53">
        <f t="shared" si="16"/>
        <v>470049472.45000678</v>
      </c>
      <c r="L1071" s="24"/>
      <c r="M1071" s="28"/>
    </row>
    <row r="1072" spans="2:13" s="5" customFormat="1" ht="37.5" customHeight="1" x14ac:dyDescent="0.25">
      <c r="B1072" s="38">
        <v>1057</v>
      </c>
      <c r="C1072" s="40">
        <v>44888</v>
      </c>
      <c r="D1072" s="39">
        <v>157794</v>
      </c>
      <c r="E1072" s="39" t="s">
        <v>24</v>
      </c>
      <c r="F1072" s="42">
        <v>0</v>
      </c>
      <c r="G1072" s="41">
        <v>2483441.29</v>
      </c>
      <c r="H1072" s="53">
        <f t="shared" si="16"/>
        <v>467566031.16000676</v>
      </c>
      <c r="L1072" s="24"/>
      <c r="M1072" s="28"/>
    </row>
    <row r="1073" spans="2:13" s="5" customFormat="1" ht="37.5" customHeight="1" x14ac:dyDescent="0.25">
      <c r="B1073" s="38">
        <v>1058</v>
      </c>
      <c r="C1073" s="40">
        <v>44888</v>
      </c>
      <c r="D1073" s="39">
        <v>157795</v>
      </c>
      <c r="E1073" s="39" t="s">
        <v>24</v>
      </c>
      <c r="F1073" s="42">
        <v>0</v>
      </c>
      <c r="G1073" s="41">
        <v>2452157.63</v>
      </c>
      <c r="H1073" s="53">
        <f t="shared" si="16"/>
        <v>465113873.53000677</v>
      </c>
      <c r="L1073" s="24"/>
      <c r="M1073" s="28"/>
    </row>
    <row r="1074" spans="2:13" s="5" customFormat="1" ht="37.5" customHeight="1" x14ac:dyDescent="0.25">
      <c r="B1074" s="38">
        <v>1059</v>
      </c>
      <c r="C1074" s="40">
        <v>44888</v>
      </c>
      <c r="D1074" s="39">
        <v>157797</v>
      </c>
      <c r="E1074" s="39" t="s">
        <v>24</v>
      </c>
      <c r="F1074" s="42">
        <v>0</v>
      </c>
      <c r="G1074" s="41">
        <v>2521649.3199999998</v>
      </c>
      <c r="H1074" s="53">
        <f t="shared" si="16"/>
        <v>462592224.21000677</v>
      </c>
      <c r="L1074" s="24"/>
      <c r="M1074" s="28"/>
    </row>
    <row r="1075" spans="2:13" s="5" customFormat="1" ht="37.5" customHeight="1" x14ac:dyDescent="0.25">
      <c r="B1075" s="38">
        <v>1060</v>
      </c>
      <c r="C1075" s="40">
        <v>44888</v>
      </c>
      <c r="D1075" s="39">
        <v>157798</v>
      </c>
      <c r="E1075" s="39" t="s">
        <v>24</v>
      </c>
      <c r="F1075" s="42">
        <v>0</v>
      </c>
      <c r="G1075" s="41">
        <v>2108037.38</v>
      </c>
      <c r="H1075" s="53">
        <f t="shared" si="16"/>
        <v>460484186.83000678</v>
      </c>
      <c r="L1075" s="24"/>
      <c r="M1075" s="28"/>
    </row>
    <row r="1076" spans="2:13" s="5" customFormat="1" ht="37.5" customHeight="1" x14ac:dyDescent="0.25">
      <c r="B1076" s="38">
        <v>1061</v>
      </c>
      <c r="C1076" s="40">
        <v>44888</v>
      </c>
      <c r="D1076" s="39">
        <v>157799</v>
      </c>
      <c r="E1076" s="39" t="s">
        <v>24</v>
      </c>
      <c r="F1076" s="42">
        <v>0</v>
      </c>
      <c r="G1076" s="41">
        <v>2125297.12</v>
      </c>
      <c r="H1076" s="53">
        <f t="shared" si="16"/>
        <v>458358889.71000677</v>
      </c>
      <c r="L1076" s="24"/>
      <c r="M1076" s="28"/>
    </row>
    <row r="1077" spans="2:13" s="5" customFormat="1" ht="37.5" customHeight="1" x14ac:dyDescent="0.25">
      <c r="B1077" s="38">
        <v>1062</v>
      </c>
      <c r="C1077" s="40">
        <v>44888</v>
      </c>
      <c r="D1077" s="39">
        <v>157800</v>
      </c>
      <c r="E1077" s="39" t="s">
        <v>24</v>
      </c>
      <c r="F1077" s="42">
        <v>0</v>
      </c>
      <c r="G1077" s="41">
        <v>2505588.11</v>
      </c>
      <c r="H1077" s="53">
        <f t="shared" si="16"/>
        <v>455853301.60000676</v>
      </c>
      <c r="L1077" s="24"/>
      <c r="M1077" s="28"/>
    </row>
    <row r="1078" spans="2:13" s="5" customFormat="1" ht="37.5" customHeight="1" x14ac:dyDescent="0.25">
      <c r="B1078" s="38">
        <v>1063</v>
      </c>
      <c r="C1078" s="40">
        <v>44888</v>
      </c>
      <c r="D1078" s="39">
        <v>157801</v>
      </c>
      <c r="E1078" s="39" t="s">
        <v>24</v>
      </c>
      <c r="F1078" s="42">
        <v>0</v>
      </c>
      <c r="G1078" s="41">
        <v>2349139.2799999998</v>
      </c>
      <c r="H1078" s="53">
        <f t="shared" si="16"/>
        <v>453504162.32000679</v>
      </c>
      <c r="L1078" s="24"/>
      <c r="M1078" s="28"/>
    </row>
    <row r="1079" spans="2:13" s="5" customFormat="1" ht="37.5" customHeight="1" x14ac:dyDescent="0.25">
      <c r="B1079" s="38">
        <v>1064</v>
      </c>
      <c r="C1079" s="40">
        <v>44888</v>
      </c>
      <c r="D1079" s="39">
        <v>157802</v>
      </c>
      <c r="E1079" s="39" t="s">
        <v>24</v>
      </c>
      <c r="F1079" s="42">
        <v>0</v>
      </c>
      <c r="G1079" s="41">
        <v>3246914.85</v>
      </c>
      <c r="H1079" s="53">
        <f t="shared" si="16"/>
        <v>450257247.47000676</v>
      </c>
      <c r="L1079" s="24"/>
      <c r="M1079" s="28"/>
    </row>
    <row r="1080" spans="2:13" s="5" customFormat="1" ht="37.5" customHeight="1" x14ac:dyDescent="0.25">
      <c r="B1080" s="38">
        <v>1065</v>
      </c>
      <c r="C1080" s="40">
        <v>44888</v>
      </c>
      <c r="D1080" s="39">
        <v>157803</v>
      </c>
      <c r="E1080" s="39" t="s">
        <v>24</v>
      </c>
      <c r="F1080" s="42">
        <v>0</v>
      </c>
      <c r="G1080" s="41">
        <v>2021524.05</v>
      </c>
      <c r="H1080" s="53">
        <f t="shared" si="16"/>
        <v>448235723.42000675</v>
      </c>
      <c r="L1080" s="24"/>
      <c r="M1080" s="28"/>
    </row>
    <row r="1081" spans="2:13" s="5" customFormat="1" ht="37.5" customHeight="1" x14ac:dyDescent="0.25">
      <c r="B1081" s="38">
        <v>1066</v>
      </c>
      <c r="C1081" s="40">
        <v>44888</v>
      </c>
      <c r="D1081" s="39">
        <v>157804</v>
      </c>
      <c r="E1081" s="39" t="s">
        <v>24</v>
      </c>
      <c r="F1081" s="42">
        <v>0</v>
      </c>
      <c r="G1081" s="41">
        <v>2618005.36</v>
      </c>
      <c r="H1081" s="53">
        <f t="shared" si="16"/>
        <v>445617718.06000674</v>
      </c>
      <c r="L1081" s="24"/>
      <c r="M1081" s="28"/>
    </row>
    <row r="1082" spans="2:13" s="5" customFormat="1" ht="37.5" customHeight="1" x14ac:dyDescent="0.25">
      <c r="B1082" s="38">
        <v>1067</v>
      </c>
      <c r="C1082" s="40">
        <v>44888</v>
      </c>
      <c r="D1082" s="39">
        <v>157805</v>
      </c>
      <c r="E1082" s="39" t="s">
        <v>24</v>
      </c>
      <c r="F1082" s="42">
        <v>0</v>
      </c>
      <c r="G1082" s="41">
        <v>2948486.8</v>
      </c>
      <c r="H1082" s="53">
        <f t="shared" si="16"/>
        <v>442669231.26000673</v>
      </c>
      <c r="L1082" s="24"/>
      <c r="M1082" s="28"/>
    </row>
    <row r="1083" spans="2:13" s="5" customFormat="1" ht="37.5" customHeight="1" x14ac:dyDescent="0.25">
      <c r="B1083" s="38">
        <v>1068</v>
      </c>
      <c r="C1083" s="40">
        <v>44888</v>
      </c>
      <c r="D1083" s="39">
        <v>157806</v>
      </c>
      <c r="E1083" s="39" t="s">
        <v>24</v>
      </c>
      <c r="F1083" s="42">
        <v>0</v>
      </c>
      <c r="G1083" s="41">
        <v>2286559.75</v>
      </c>
      <c r="H1083" s="53">
        <f t="shared" si="16"/>
        <v>440382671.51000673</v>
      </c>
      <c r="L1083" s="24"/>
      <c r="M1083" s="28"/>
    </row>
    <row r="1084" spans="2:13" s="5" customFormat="1" ht="37.5" customHeight="1" x14ac:dyDescent="0.25">
      <c r="B1084" s="38">
        <v>1069</v>
      </c>
      <c r="C1084" s="40">
        <v>44888</v>
      </c>
      <c r="D1084" s="39">
        <v>157807</v>
      </c>
      <c r="E1084" s="39" t="s">
        <v>24</v>
      </c>
      <c r="F1084" s="42">
        <v>0</v>
      </c>
      <c r="G1084" s="41">
        <v>2740067.62</v>
      </c>
      <c r="H1084" s="53">
        <f t="shared" si="16"/>
        <v>437642603.89000672</v>
      </c>
      <c r="L1084" s="24"/>
      <c r="M1084" s="28"/>
    </row>
    <row r="1085" spans="2:13" s="5" customFormat="1" ht="37.5" customHeight="1" x14ac:dyDescent="0.25">
      <c r="B1085" s="38">
        <v>1070</v>
      </c>
      <c r="C1085" s="40">
        <v>44888</v>
      </c>
      <c r="D1085" s="39">
        <v>157808</v>
      </c>
      <c r="E1085" s="39" t="s">
        <v>24</v>
      </c>
      <c r="F1085" s="42">
        <v>0</v>
      </c>
      <c r="G1085" s="41">
        <v>2606169.4900000002</v>
      </c>
      <c r="H1085" s="53">
        <f t="shared" si="16"/>
        <v>435036434.40000671</v>
      </c>
      <c r="L1085" s="24"/>
      <c r="M1085" s="28"/>
    </row>
    <row r="1086" spans="2:13" s="5" customFormat="1" ht="37.5" customHeight="1" x14ac:dyDescent="0.25">
      <c r="B1086" s="38">
        <v>1071</v>
      </c>
      <c r="C1086" s="40">
        <v>44888</v>
      </c>
      <c r="D1086" s="39">
        <v>157809</v>
      </c>
      <c r="E1086" s="39" t="s">
        <v>24</v>
      </c>
      <c r="F1086" s="42">
        <v>0</v>
      </c>
      <c r="G1086" s="41">
        <v>1826484.44</v>
      </c>
      <c r="H1086" s="53">
        <f t="shared" si="16"/>
        <v>433209949.96000671</v>
      </c>
      <c r="L1086" s="24"/>
      <c r="M1086" s="28"/>
    </row>
    <row r="1087" spans="2:13" s="5" customFormat="1" ht="37.5" customHeight="1" x14ac:dyDescent="0.25">
      <c r="B1087" s="38">
        <v>1072</v>
      </c>
      <c r="C1087" s="40">
        <v>44888</v>
      </c>
      <c r="D1087" s="39">
        <v>157810</v>
      </c>
      <c r="E1087" s="39" t="s">
        <v>24</v>
      </c>
      <c r="F1087" s="42">
        <v>0</v>
      </c>
      <c r="G1087" s="41">
        <v>2329752.54</v>
      </c>
      <c r="H1087" s="53">
        <f t="shared" si="16"/>
        <v>430880197.42000669</v>
      </c>
      <c r="L1087" s="24"/>
      <c r="M1087" s="28"/>
    </row>
    <row r="1088" spans="2:13" s="5" customFormat="1" ht="37.5" customHeight="1" x14ac:dyDescent="0.25">
      <c r="B1088" s="38">
        <v>1073</v>
      </c>
      <c r="C1088" s="40">
        <v>44888</v>
      </c>
      <c r="D1088" s="39">
        <v>157811</v>
      </c>
      <c r="E1088" s="39" t="s">
        <v>24</v>
      </c>
      <c r="F1088" s="42">
        <v>0</v>
      </c>
      <c r="G1088" s="41">
        <v>2175417.5699999998</v>
      </c>
      <c r="H1088" s="53">
        <f t="shared" si="16"/>
        <v>428704779.8500067</v>
      </c>
      <c r="L1088" s="24"/>
      <c r="M1088" s="28"/>
    </row>
    <row r="1089" spans="2:13" s="5" customFormat="1" ht="37.5" customHeight="1" x14ac:dyDescent="0.25">
      <c r="B1089" s="38">
        <v>1074</v>
      </c>
      <c r="C1089" s="40">
        <v>44888</v>
      </c>
      <c r="D1089" s="39">
        <v>158380</v>
      </c>
      <c r="E1089" s="39" t="s">
        <v>24</v>
      </c>
      <c r="F1089" s="42">
        <v>0</v>
      </c>
      <c r="G1089" s="41">
        <v>199590</v>
      </c>
      <c r="H1089" s="53">
        <f t="shared" si="16"/>
        <v>428505189.8500067</v>
      </c>
      <c r="L1089" s="24"/>
      <c r="M1089" s="28"/>
    </row>
    <row r="1090" spans="2:13" s="5" customFormat="1" ht="37.5" customHeight="1" x14ac:dyDescent="0.25">
      <c r="B1090" s="38">
        <v>1075</v>
      </c>
      <c r="C1090" s="40">
        <v>44888</v>
      </c>
      <c r="D1090" s="39">
        <v>40050</v>
      </c>
      <c r="E1090" s="39" t="s">
        <v>23</v>
      </c>
      <c r="F1090" s="42">
        <v>1225790</v>
      </c>
      <c r="G1090" s="41">
        <v>0</v>
      </c>
      <c r="H1090" s="53">
        <f t="shared" si="16"/>
        <v>429730979.8500067</v>
      </c>
      <c r="L1090" s="24"/>
      <c r="M1090" s="28"/>
    </row>
    <row r="1091" spans="2:13" s="5" customFormat="1" ht="37.5" customHeight="1" x14ac:dyDescent="0.25">
      <c r="B1091" s="38">
        <v>1076</v>
      </c>
      <c r="C1091" s="40">
        <v>44889</v>
      </c>
      <c r="D1091" s="39">
        <v>40063</v>
      </c>
      <c r="E1091" s="39" t="s">
        <v>23</v>
      </c>
      <c r="F1091" s="42">
        <v>279202295.23000002</v>
      </c>
      <c r="G1091" s="41">
        <v>0</v>
      </c>
      <c r="H1091" s="53">
        <f t="shared" si="16"/>
        <v>708933275.08000672</v>
      </c>
      <c r="L1091" s="24"/>
      <c r="M1091" s="28"/>
    </row>
    <row r="1092" spans="2:13" s="5" customFormat="1" ht="37.5" customHeight="1" x14ac:dyDescent="0.25">
      <c r="B1092" s="38">
        <v>1077</v>
      </c>
      <c r="C1092" s="40">
        <v>44889</v>
      </c>
      <c r="D1092" s="39">
        <v>158889</v>
      </c>
      <c r="E1092" s="39" t="s">
        <v>24</v>
      </c>
      <c r="F1092" s="42">
        <v>0</v>
      </c>
      <c r="G1092" s="41">
        <v>2811004.39</v>
      </c>
      <c r="H1092" s="53">
        <f t="shared" si="16"/>
        <v>706122270.69000673</v>
      </c>
      <c r="L1092" s="24"/>
      <c r="M1092" s="28"/>
    </row>
    <row r="1093" spans="2:13" s="5" customFormat="1" ht="37.5" customHeight="1" x14ac:dyDescent="0.25">
      <c r="B1093" s="38">
        <v>1078</v>
      </c>
      <c r="C1093" s="40">
        <v>44889</v>
      </c>
      <c r="D1093" s="39">
        <v>158890</v>
      </c>
      <c r="E1093" s="39" t="s">
        <v>24</v>
      </c>
      <c r="F1093" s="42">
        <v>0</v>
      </c>
      <c r="G1093" s="41">
        <v>1879426.02</v>
      </c>
      <c r="H1093" s="53">
        <f t="shared" si="16"/>
        <v>704242844.67000675</v>
      </c>
      <c r="L1093" s="24"/>
      <c r="M1093" s="28"/>
    </row>
    <row r="1094" spans="2:13" s="5" customFormat="1" ht="37.5" customHeight="1" x14ac:dyDescent="0.25">
      <c r="B1094" s="38">
        <v>1079</v>
      </c>
      <c r="C1094" s="40">
        <v>44889</v>
      </c>
      <c r="D1094" s="39">
        <v>158892</v>
      </c>
      <c r="E1094" s="39" t="s">
        <v>24</v>
      </c>
      <c r="F1094" s="42">
        <v>0</v>
      </c>
      <c r="G1094" s="41">
        <v>3349758.02</v>
      </c>
      <c r="H1094" s="53">
        <f t="shared" si="16"/>
        <v>700893086.65000677</v>
      </c>
      <c r="L1094" s="24"/>
      <c r="M1094" s="28"/>
    </row>
    <row r="1095" spans="2:13" s="5" customFormat="1" ht="37.5" customHeight="1" x14ac:dyDescent="0.25">
      <c r="B1095" s="38">
        <v>1080</v>
      </c>
      <c r="C1095" s="40">
        <v>44889</v>
      </c>
      <c r="D1095" s="39">
        <v>158893</v>
      </c>
      <c r="E1095" s="39" t="s">
        <v>24</v>
      </c>
      <c r="F1095" s="42">
        <v>0</v>
      </c>
      <c r="G1095" s="41">
        <v>3701097.58</v>
      </c>
      <c r="H1095" s="53">
        <f t="shared" si="16"/>
        <v>697191989.07000673</v>
      </c>
      <c r="L1095" s="24"/>
      <c r="M1095" s="28"/>
    </row>
    <row r="1096" spans="2:13" s="5" customFormat="1" ht="37.5" customHeight="1" x14ac:dyDescent="0.25">
      <c r="B1096" s="38">
        <v>1081</v>
      </c>
      <c r="C1096" s="40">
        <v>44889</v>
      </c>
      <c r="D1096" s="39">
        <v>158891</v>
      </c>
      <c r="E1096" s="39" t="s">
        <v>24</v>
      </c>
      <c r="F1096" s="42">
        <v>0</v>
      </c>
      <c r="G1096" s="41">
        <v>40751.64</v>
      </c>
      <c r="H1096" s="53">
        <f t="shared" si="16"/>
        <v>697151237.43000674</v>
      </c>
      <c r="L1096" s="24"/>
      <c r="M1096" s="28"/>
    </row>
    <row r="1097" spans="2:13" s="5" customFormat="1" ht="37.5" customHeight="1" x14ac:dyDescent="0.25">
      <c r="B1097" s="38">
        <v>1082</v>
      </c>
      <c r="C1097" s="40">
        <v>44889</v>
      </c>
      <c r="D1097" s="39">
        <v>158891</v>
      </c>
      <c r="E1097" s="39" t="s">
        <v>24</v>
      </c>
      <c r="F1097" s="42">
        <v>0</v>
      </c>
      <c r="G1097" s="41">
        <v>920986.95</v>
      </c>
      <c r="H1097" s="53">
        <f t="shared" si="16"/>
        <v>696230250.48000669</v>
      </c>
      <c r="L1097" s="24"/>
      <c r="M1097" s="28"/>
    </row>
    <row r="1098" spans="2:13" s="5" customFormat="1" ht="37.5" customHeight="1" x14ac:dyDescent="0.25">
      <c r="B1098" s="38">
        <v>1083</v>
      </c>
      <c r="C1098" s="40">
        <v>44889</v>
      </c>
      <c r="D1098" s="39">
        <v>158895</v>
      </c>
      <c r="E1098" s="39" t="s">
        <v>24</v>
      </c>
      <c r="F1098" s="42">
        <v>0</v>
      </c>
      <c r="G1098" s="41">
        <v>24239.3</v>
      </c>
      <c r="H1098" s="53">
        <f t="shared" si="16"/>
        <v>696206011.18000674</v>
      </c>
      <c r="L1098" s="24"/>
      <c r="M1098" s="28"/>
    </row>
    <row r="1099" spans="2:13" s="5" customFormat="1" ht="37.5" customHeight="1" x14ac:dyDescent="0.25">
      <c r="B1099" s="38">
        <v>1084</v>
      </c>
      <c r="C1099" s="40">
        <v>44889</v>
      </c>
      <c r="D1099" s="39">
        <v>158895</v>
      </c>
      <c r="E1099" s="39" t="s">
        <v>24</v>
      </c>
      <c r="F1099" s="42">
        <v>0</v>
      </c>
      <c r="G1099" s="41">
        <v>184603.64</v>
      </c>
      <c r="H1099" s="53">
        <f t="shared" si="16"/>
        <v>696021407.54000676</v>
      </c>
      <c r="L1099" s="24"/>
      <c r="M1099" s="28"/>
    </row>
    <row r="1100" spans="2:13" s="5" customFormat="1" ht="37.5" customHeight="1" x14ac:dyDescent="0.25">
      <c r="B1100" s="38">
        <v>1085</v>
      </c>
      <c r="C1100" s="40">
        <v>44889</v>
      </c>
      <c r="D1100" s="39">
        <v>158896</v>
      </c>
      <c r="E1100" s="39" t="s">
        <v>24</v>
      </c>
      <c r="F1100" s="42">
        <v>0</v>
      </c>
      <c r="G1100" s="41">
        <v>2134924.7400000002</v>
      </c>
      <c r="H1100" s="53">
        <f t="shared" si="16"/>
        <v>693886482.80000675</v>
      </c>
      <c r="L1100" s="24"/>
      <c r="M1100" s="28"/>
    </row>
    <row r="1101" spans="2:13" s="5" customFormat="1" ht="37.5" customHeight="1" x14ac:dyDescent="0.25">
      <c r="B1101" s="38">
        <v>1086</v>
      </c>
      <c r="C1101" s="40">
        <v>44889</v>
      </c>
      <c r="D1101" s="39">
        <v>158897</v>
      </c>
      <c r="E1101" s="39" t="s">
        <v>24</v>
      </c>
      <c r="F1101" s="42">
        <v>0</v>
      </c>
      <c r="G1101" s="41">
        <v>2413654.67</v>
      </c>
      <c r="H1101" s="53">
        <f t="shared" si="16"/>
        <v>691472828.13000679</v>
      </c>
      <c r="L1101" s="24"/>
      <c r="M1101" s="28"/>
    </row>
    <row r="1102" spans="2:13" s="5" customFormat="1" ht="37.5" customHeight="1" x14ac:dyDescent="0.25">
      <c r="B1102" s="38">
        <v>1087</v>
      </c>
      <c r="C1102" s="40">
        <v>44889</v>
      </c>
      <c r="D1102" s="39">
        <v>158898</v>
      </c>
      <c r="E1102" s="39" t="s">
        <v>24</v>
      </c>
      <c r="F1102" s="42">
        <v>0</v>
      </c>
      <c r="G1102" s="41">
        <v>3151495.74</v>
      </c>
      <c r="H1102" s="53">
        <f t="shared" si="16"/>
        <v>688321332.39000678</v>
      </c>
      <c r="L1102" s="24"/>
      <c r="M1102" s="28"/>
    </row>
    <row r="1103" spans="2:13" s="5" customFormat="1" ht="37.5" customHeight="1" x14ac:dyDescent="0.25">
      <c r="B1103" s="38">
        <v>1088</v>
      </c>
      <c r="C1103" s="40">
        <v>44889</v>
      </c>
      <c r="D1103" s="39">
        <v>158899</v>
      </c>
      <c r="E1103" s="39" t="s">
        <v>24</v>
      </c>
      <c r="F1103" s="42">
        <v>0</v>
      </c>
      <c r="G1103" s="41">
        <v>2163807.6</v>
      </c>
      <c r="H1103" s="53">
        <f t="shared" si="16"/>
        <v>686157524.79000676</v>
      </c>
      <c r="L1103" s="24"/>
      <c r="M1103" s="28"/>
    </row>
    <row r="1104" spans="2:13" s="5" customFormat="1" ht="37.5" customHeight="1" x14ac:dyDescent="0.25">
      <c r="B1104" s="38">
        <v>1089</v>
      </c>
      <c r="C1104" s="40">
        <v>44889</v>
      </c>
      <c r="D1104" s="39">
        <v>158900</v>
      </c>
      <c r="E1104" s="39" t="s">
        <v>24</v>
      </c>
      <c r="F1104" s="42">
        <v>0</v>
      </c>
      <c r="G1104" s="41">
        <v>1985309.17</v>
      </c>
      <c r="H1104" s="53">
        <f t="shared" si="16"/>
        <v>684172215.6200068</v>
      </c>
      <c r="L1104" s="24"/>
      <c r="M1104" s="28"/>
    </row>
    <row r="1105" spans="2:13" s="5" customFormat="1" ht="37.5" customHeight="1" x14ac:dyDescent="0.25">
      <c r="B1105" s="38">
        <v>1090</v>
      </c>
      <c r="C1105" s="40">
        <v>44889</v>
      </c>
      <c r="D1105" s="39">
        <v>158901</v>
      </c>
      <c r="E1105" s="39" t="s">
        <v>24</v>
      </c>
      <c r="F1105" s="42">
        <v>0</v>
      </c>
      <c r="G1105" s="41">
        <v>2834780.85</v>
      </c>
      <c r="H1105" s="53">
        <f t="shared" si="16"/>
        <v>681337434.77000678</v>
      </c>
      <c r="L1105" s="24"/>
      <c r="M1105" s="28"/>
    </row>
    <row r="1106" spans="2:13" s="5" customFormat="1" ht="37.5" customHeight="1" x14ac:dyDescent="0.25">
      <c r="B1106" s="38">
        <v>1091</v>
      </c>
      <c r="C1106" s="40">
        <v>44889</v>
      </c>
      <c r="D1106" s="39">
        <v>158902</v>
      </c>
      <c r="E1106" s="39" t="s">
        <v>24</v>
      </c>
      <c r="F1106" s="42">
        <v>0</v>
      </c>
      <c r="G1106" s="41">
        <v>3385854.55</v>
      </c>
      <c r="H1106" s="53">
        <f t="shared" ref="H1106:H1169" si="17">H1105+F1106-G1106</f>
        <v>677951580.22000682</v>
      </c>
      <c r="L1106" s="24"/>
      <c r="M1106" s="28"/>
    </row>
    <row r="1107" spans="2:13" s="5" customFormat="1" ht="37.5" customHeight="1" x14ac:dyDescent="0.25">
      <c r="B1107" s="38">
        <v>1092</v>
      </c>
      <c r="C1107" s="40">
        <v>44889</v>
      </c>
      <c r="D1107" s="39">
        <v>158903</v>
      </c>
      <c r="E1107" s="39" t="s">
        <v>24</v>
      </c>
      <c r="F1107" s="42">
        <v>0</v>
      </c>
      <c r="G1107" s="41">
        <v>183059.76</v>
      </c>
      <c r="H1107" s="53">
        <f t="shared" si="17"/>
        <v>677768520.46000683</v>
      </c>
      <c r="L1107" s="24"/>
      <c r="M1107" s="28"/>
    </row>
    <row r="1108" spans="2:13" s="5" customFormat="1" ht="37.5" customHeight="1" x14ac:dyDescent="0.25">
      <c r="B1108" s="38">
        <v>1093</v>
      </c>
      <c r="C1108" s="40">
        <v>44889</v>
      </c>
      <c r="D1108" s="39">
        <v>158903</v>
      </c>
      <c r="E1108" s="39" t="s">
        <v>24</v>
      </c>
      <c r="F1108" s="42">
        <v>0</v>
      </c>
      <c r="G1108" s="41">
        <v>662925.9</v>
      </c>
      <c r="H1108" s="53">
        <f t="shared" si="17"/>
        <v>677105594.56000686</v>
      </c>
      <c r="L1108" s="24"/>
      <c r="M1108" s="28"/>
    </row>
    <row r="1109" spans="2:13" s="5" customFormat="1" ht="37.5" customHeight="1" x14ac:dyDescent="0.25">
      <c r="B1109" s="38">
        <v>1094</v>
      </c>
      <c r="C1109" s="40">
        <v>44889</v>
      </c>
      <c r="D1109" s="39">
        <v>158927</v>
      </c>
      <c r="E1109" s="39" t="s">
        <v>24</v>
      </c>
      <c r="F1109" s="42">
        <v>0</v>
      </c>
      <c r="G1109" s="41">
        <v>2976760.54</v>
      </c>
      <c r="H1109" s="53">
        <f t="shared" si="17"/>
        <v>674128834.0200069</v>
      </c>
      <c r="L1109" s="24"/>
      <c r="M1109" s="28"/>
    </row>
    <row r="1110" spans="2:13" s="5" customFormat="1" ht="37.5" customHeight="1" x14ac:dyDescent="0.25">
      <c r="B1110" s="38">
        <v>1095</v>
      </c>
      <c r="C1110" s="40">
        <v>44889</v>
      </c>
      <c r="D1110" s="39">
        <v>158926</v>
      </c>
      <c r="E1110" s="39" t="s">
        <v>24</v>
      </c>
      <c r="F1110" s="42">
        <v>0</v>
      </c>
      <c r="G1110" s="41">
        <v>2981872.57</v>
      </c>
      <c r="H1110" s="53">
        <f t="shared" si="17"/>
        <v>671146961.45000684</v>
      </c>
      <c r="L1110" s="24"/>
      <c r="M1110" s="28"/>
    </row>
    <row r="1111" spans="2:13" s="5" customFormat="1" ht="37.5" customHeight="1" x14ac:dyDescent="0.25">
      <c r="B1111" s="38">
        <v>1096</v>
      </c>
      <c r="C1111" s="40">
        <v>44889</v>
      </c>
      <c r="D1111" s="39">
        <v>158904</v>
      </c>
      <c r="E1111" s="39" t="s">
        <v>24</v>
      </c>
      <c r="F1111" s="42">
        <v>0</v>
      </c>
      <c r="G1111" s="41">
        <v>83806.94</v>
      </c>
      <c r="H1111" s="53">
        <f t="shared" si="17"/>
        <v>671063154.51000679</v>
      </c>
      <c r="L1111" s="24"/>
      <c r="M1111" s="28"/>
    </row>
    <row r="1112" spans="2:13" s="5" customFormat="1" ht="37.5" customHeight="1" x14ac:dyDescent="0.25">
      <c r="B1112" s="38">
        <v>1097</v>
      </c>
      <c r="C1112" s="40">
        <v>44889</v>
      </c>
      <c r="D1112" s="39">
        <v>158904</v>
      </c>
      <c r="E1112" s="39" t="s">
        <v>24</v>
      </c>
      <c r="F1112" s="42">
        <v>0</v>
      </c>
      <c r="G1112" s="41">
        <v>200198.61</v>
      </c>
      <c r="H1112" s="53">
        <f t="shared" si="17"/>
        <v>670862955.90000677</v>
      </c>
      <c r="L1112" s="24"/>
      <c r="M1112" s="28"/>
    </row>
    <row r="1113" spans="2:13" s="5" customFormat="1" ht="37.5" customHeight="1" x14ac:dyDescent="0.25">
      <c r="B1113" s="38">
        <v>1098</v>
      </c>
      <c r="C1113" s="40">
        <v>44889</v>
      </c>
      <c r="D1113" s="39">
        <v>158905</v>
      </c>
      <c r="E1113" s="39" t="s">
        <v>24</v>
      </c>
      <c r="F1113" s="42">
        <v>0</v>
      </c>
      <c r="G1113" s="41">
        <v>17810.650000000001</v>
      </c>
      <c r="H1113" s="53">
        <f t="shared" si="17"/>
        <v>670845145.25000679</v>
      </c>
      <c r="L1113" s="24"/>
      <c r="M1113" s="28"/>
    </row>
    <row r="1114" spans="2:13" s="5" customFormat="1" ht="37.5" customHeight="1" x14ac:dyDescent="0.25">
      <c r="B1114" s="38">
        <v>1099</v>
      </c>
      <c r="C1114" s="40">
        <v>44889</v>
      </c>
      <c r="D1114" s="39">
        <v>158905</v>
      </c>
      <c r="E1114" s="39" t="s">
        <v>24</v>
      </c>
      <c r="F1114" s="42">
        <v>0</v>
      </c>
      <c r="G1114" s="41">
        <v>328788.37</v>
      </c>
      <c r="H1114" s="53">
        <f t="shared" si="17"/>
        <v>670516356.88000679</v>
      </c>
      <c r="L1114" s="24"/>
      <c r="M1114" s="28"/>
    </row>
    <row r="1115" spans="2:13" s="5" customFormat="1" ht="37.5" customHeight="1" x14ac:dyDescent="0.25">
      <c r="B1115" s="38">
        <v>1100</v>
      </c>
      <c r="C1115" s="40">
        <v>44889</v>
      </c>
      <c r="D1115" s="39">
        <v>158906</v>
      </c>
      <c r="E1115" s="39" t="s">
        <v>24</v>
      </c>
      <c r="F1115" s="42">
        <v>0</v>
      </c>
      <c r="G1115" s="41">
        <v>1728157.79</v>
      </c>
      <c r="H1115" s="53">
        <f t="shared" si="17"/>
        <v>668788199.09000683</v>
      </c>
      <c r="L1115" s="24"/>
      <c r="M1115" s="28"/>
    </row>
    <row r="1116" spans="2:13" s="5" customFormat="1" ht="37.5" customHeight="1" x14ac:dyDescent="0.25">
      <c r="B1116" s="38">
        <v>1101</v>
      </c>
      <c r="C1116" s="40">
        <v>44889</v>
      </c>
      <c r="D1116" s="39">
        <v>158907</v>
      </c>
      <c r="E1116" s="39" t="s">
        <v>24</v>
      </c>
      <c r="F1116" s="42">
        <v>0</v>
      </c>
      <c r="G1116" s="41">
        <v>3347351.59</v>
      </c>
      <c r="H1116" s="53">
        <f t="shared" si="17"/>
        <v>665440847.50000679</v>
      </c>
      <c r="L1116" s="24"/>
      <c r="M1116" s="28"/>
    </row>
    <row r="1117" spans="2:13" s="5" customFormat="1" ht="37.5" customHeight="1" x14ac:dyDescent="0.25">
      <c r="B1117" s="38">
        <v>1102</v>
      </c>
      <c r="C1117" s="40">
        <v>44889</v>
      </c>
      <c r="D1117" s="39">
        <v>158909</v>
      </c>
      <c r="E1117" s="39" t="s">
        <v>24</v>
      </c>
      <c r="F1117" s="42">
        <v>0</v>
      </c>
      <c r="G1117" s="41">
        <v>2173011.13</v>
      </c>
      <c r="H1117" s="53">
        <f t="shared" si="17"/>
        <v>663267836.3700068</v>
      </c>
      <c r="L1117" s="24"/>
      <c r="M1117" s="28"/>
    </row>
    <row r="1118" spans="2:13" s="5" customFormat="1" ht="37.5" customHeight="1" x14ac:dyDescent="0.25">
      <c r="B1118" s="38">
        <v>1103</v>
      </c>
      <c r="C1118" s="40">
        <v>44889</v>
      </c>
      <c r="D1118" s="39">
        <v>158910</v>
      </c>
      <c r="E1118" s="39" t="s">
        <v>24</v>
      </c>
      <c r="F1118" s="42">
        <v>0</v>
      </c>
      <c r="G1118" s="41">
        <v>10645</v>
      </c>
      <c r="H1118" s="53">
        <f t="shared" si="17"/>
        <v>663257191.3700068</v>
      </c>
      <c r="L1118" s="24"/>
      <c r="M1118" s="28"/>
    </row>
    <row r="1119" spans="2:13" s="5" customFormat="1" ht="37.5" customHeight="1" x14ac:dyDescent="0.25">
      <c r="B1119" s="38">
        <v>1104</v>
      </c>
      <c r="C1119" s="40">
        <v>44889</v>
      </c>
      <c r="D1119" s="39">
        <v>158910</v>
      </c>
      <c r="E1119" s="39" t="s">
        <v>24</v>
      </c>
      <c r="F1119" s="42">
        <v>0</v>
      </c>
      <c r="G1119" s="41">
        <v>240577</v>
      </c>
      <c r="H1119" s="53">
        <f t="shared" si="17"/>
        <v>663016614.3700068</v>
      </c>
      <c r="L1119" s="24"/>
      <c r="M1119" s="28"/>
    </row>
    <row r="1120" spans="2:13" s="5" customFormat="1" ht="37.5" customHeight="1" x14ac:dyDescent="0.25">
      <c r="B1120" s="38">
        <v>1105</v>
      </c>
      <c r="C1120" s="40">
        <v>44889</v>
      </c>
      <c r="D1120" s="39">
        <v>158911</v>
      </c>
      <c r="E1120" s="39" t="s">
        <v>24</v>
      </c>
      <c r="F1120" s="42">
        <v>0</v>
      </c>
      <c r="G1120" s="41">
        <v>2401622.4900000002</v>
      </c>
      <c r="H1120" s="53">
        <f t="shared" si="17"/>
        <v>660614991.88000679</v>
      </c>
      <c r="L1120" s="24"/>
      <c r="M1120" s="28"/>
    </row>
    <row r="1121" spans="2:13" s="5" customFormat="1" ht="37.5" customHeight="1" x14ac:dyDescent="0.25">
      <c r="B1121" s="38">
        <v>1106</v>
      </c>
      <c r="C1121" s="40">
        <v>44889</v>
      </c>
      <c r="D1121" s="39">
        <v>158912</v>
      </c>
      <c r="E1121" s="39" t="s">
        <v>24</v>
      </c>
      <c r="F1121" s="42">
        <v>0</v>
      </c>
      <c r="G1121" s="41">
        <v>2842000.16</v>
      </c>
      <c r="H1121" s="53">
        <f t="shared" si="17"/>
        <v>657772991.72000682</v>
      </c>
      <c r="L1121" s="24"/>
      <c r="M1121" s="28"/>
    </row>
    <row r="1122" spans="2:13" s="5" customFormat="1" ht="37.5" customHeight="1" x14ac:dyDescent="0.25">
      <c r="B1122" s="38">
        <v>1107</v>
      </c>
      <c r="C1122" s="40">
        <v>44889</v>
      </c>
      <c r="D1122" s="39">
        <v>158917</v>
      </c>
      <c r="E1122" s="39" t="s">
        <v>24</v>
      </c>
      <c r="F1122" s="42">
        <v>0</v>
      </c>
      <c r="G1122" s="41">
        <v>224418.24</v>
      </c>
      <c r="H1122" s="53">
        <f t="shared" si="17"/>
        <v>657548573.48000681</v>
      </c>
      <c r="L1122" s="24"/>
      <c r="M1122" s="28"/>
    </row>
    <row r="1123" spans="2:13" s="5" customFormat="1" ht="37.5" customHeight="1" x14ac:dyDescent="0.25">
      <c r="B1123" s="38">
        <v>1108</v>
      </c>
      <c r="C1123" s="40">
        <v>44889</v>
      </c>
      <c r="D1123" s="39">
        <v>158917</v>
      </c>
      <c r="E1123" s="39" t="s">
        <v>24</v>
      </c>
      <c r="F1123" s="42">
        <v>0</v>
      </c>
      <c r="G1123" s="41">
        <v>1617939.94</v>
      </c>
      <c r="H1123" s="53">
        <f t="shared" si="17"/>
        <v>655930633.54000676</v>
      </c>
      <c r="L1123" s="24"/>
      <c r="M1123" s="28"/>
    </row>
    <row r="1124" spans="2:13" s="5" customFormat="1" ht="37.5" customHeight="1" x14ac:dyDescent="0.25">
      <c r="B1124" s="38">
        <v>1109</v>
      </c>
      <c r="C1124" s="40">
        <v>44889</v>
      </c>
      <c r="D1124" s="39">
        <v>158918</v>
      </c>
      <c r="E1124" s="39" t="s">
        <v>24</v>
      </c>
      <c r="F1124" s="42">
        <v>0</v>
      </c>
      <c r="G1124" s="41">
        <v>2722209.56</v>
      </c>
      <c r="H1124" s="53">
        <f t="shared" si="17"/>
        <v>653208423.98000681</v>
      </c>
      <c r="L1124" s="24"/>
      <c r="M1124" s="28"/>
    </row>
    <row r="1125" spans="2:13" s="5" customFormat="1" ht="37.5" customHeight="1" x14ac:dyDescent="0.25">
      <c r="B1125" s="38">
        <v>1110</v>
      </c>
      <c r="C1125" s="40">
        <v>44889</v>
      </c>
      <c r="D1125" s="39">
        <v>158919</v>
      </c>
      <c r="E1125" s="39" t="s">
        <v>24</v>
      </c>
      <c r="F1125" s="42">
        <v>0</v>
      </c>
      <c r="G1125" s="41">
        <v>1807232.96</v>
      </c>
      <c r="H1125" s="53">
        <f t="shared" si="17"/>
        <v>651401191.02000678</v>
      </c>
      <c r="L1125" s="24"/>
      <c r="M1125" s="28"/>
    </row>
    <row r="1126" spans="2:13" s="5" customFormat="1" ht="37.5" customHeight="1" x14ac:dyDescent="0.25">
      <c r="B1126" s="38">
        <v>1111</v>
      </c>
      <c r="C1126" s="40">
        <v>44889</v>
      </c>
      <c r="D1126" s="39">
        <v>158920</v>
      </c>
      <c r="E1126" s="39" t="s">
        <v>24</v>
      </c>
      <c r="F1126" s="42">
        <v>0</v>
      </c>
      <c r="G1126" s="41">
        <v>2671143.25</v>
      </c>
      <c r="H1126" s="53">
        <f t="shared" si="17"/>
        <v>648730047.77000678</v>
      </c>
      <c r="L1126" s="24"/>
      <c r="M1126" s="28"/>
    </row>
    <row r="1127" spans="2:13" s="5" customFormat="1" ht="37.5" customHeight="1" x14ac:dyDescent="0.25">
      <c r="B1127" s="38">
        <v>1112</v>
      </c>
      <c r="C1127" s="40">
        <v>44889</v>
      </c>
      <c r="D1127" s="39">
        <v>158921</v>
      </c>
      <c r="E1127" s="39" t="s">
        <v>24</v>
      </c>
      <c r="F1127" s="42">
        <v>0</v>
      </c>
      <c r="G1127" s="41">
        <v>2645763.9</v>
      </c>
      <c r="H1127" s="53">
        <f t="shared" si="17"/>
        <v>646084283.8700068</v>
      </c>
      <c r="L1127" s="24"/>
      <c r="M1127" s="28"/>
    </row>
    <row r="1128" spans="2:13" s="5" customFormat="1" ht="37.5" customHeight="1" x14ac:dyDescent="0.25">
      <c r="B1128" s="38">
        <v>1113</v>
      </c>
      <c r="C1128" s="40">
        <v>44889</v>
      </c>
      <c r="D1128" s="39">
        <v>158922</v>
      </c>
      <c r="E1128" s="39" t="s">
        <v>24</v>
      </c>
      <c r="F1128" s="42">
        <v>0</v>
      </c>
      <c r="G1128" s="41">
        <v>2645188.6</v>
      </c>
      <c r="H1128" s="53">
        <f t="shared" si="17"/>
        <v>643439095.27000678</v>
      </c>
      <c r="L1128" s="24"/>
      <c r="M1128" s="28"/>
    </row>
    <row r="1129" spans="2:13" s="5" customFormat="1" ht="37.5" customHeight="1" x14ac:dyDescent="0.25">
      <c r="B1129" s="38">
        <v>1114</v>
      </c>
      <c r="C1129" s="40">
        <v>44889</v>
      </c>
      <c r="D1129" s="39">
        <v>158925</v>
      </c>
      <c r="E1129" s="39" t="s">
        <v>24</v>
      </c>
      <c r="F1129" s="42">
        <v>0</v>
      </c>
      <c r="G1129" s="41">
        <v>2479112.15</v>
      </c>
      <c r="H1129" s="53">
        <f t="shared" si="17"/>
        <v>640959983.1200068</v>
      </c>
      <c r="L1129" s="24"/>
      <c r="M1129" s="28"/>
    </row>
    <row r="1130" spans="2:13" s="5" customFormat="1" ht="37.5" customHeight="1" x14ac:dyDescent="0.25">
      <c r="B1130" s="38">
        <v>1115</v>
      </c>
      <c r="C1130" s="40">
        <v>44889</v>
      </c>
      <c r="D1130" s="39">
        <v>158929</v>
      </c>
      <c r="E1130" s="39" t="s">
        <v>24</v>
      </c>
      <c r="F1130" s="42">
        <v>0</v>
      </c>
      <c r="G1130" s="41">
        <v>2621119.5499999998</v>
      </c>
      <c r="H1130" s="53">
        <f t="shared" si="17"/>
        <v>638338863.57000685</v>
      </c>
      <c r="L1130" s="24"/>
      <c r="M1130" s="28"/>
    </row>
    <row r="1131" spans="2:13" s="5" customFormat="1" ht="37.5" customHeight="1" x14ac:dyDescent="0.25">
      <c r="B1131" s="38">
        <v>1116</v>
      </c>
      <c r="C1131" s="40">
        <v>44889</v>
      </c>
      <c r="D1131" s="39">
        <v>158945</v>
      </c>
      <c r="E1131" s="39" t="s">
        <v>24</v>
      </c>
      <c r="F1131" s="42">
        <v>0</v>
      </c>
      <c r="G1131" s="41">
        <v>2331835.86</v>
      </c>
      <c r="H1131" s="53">
        <f t="shared" si="17"/>
        <v>636007027.71000683</v>
      </c>
      <c r="L1131" s="24"/>
      <c r="M1131" s="28"/>
    </row>
    <row r="1132" spans="2:13" s="5" customFormat="1" ht="37.5" customHeight="1" x14ac:dyDescent="0.25">
      <c r="B1132" s="38">
        <v>1117</v>
      </c>
      <c r="C1132" s="40">
        <v>44889</v>
      </c>
      <c r="D1132" s="39">
        <v>158928</v>
      </c>
      <c r="E1132" s="39" t="s">
        <v>24</v>
      </c>
      <c r="F1132" s="42">
        <v>0</v>
      </c>
      <c r="G1132" s="41">
        <v>3055289.98</v>
      </c>
      <c r="H1132" s="53">
        <f t="shared" si="17"/>
        <v>632951737.73000681</v>
      </c>
      <c r="L1132" s="24"/>
      <c r="M1132" s="28"/>
    </row>
    <row r="1133" spans="2:13" s="5" customFormat="1" ht="37.5" customHeight="1" x14ac:dyDescent="0.25">
      <c r="B1133" s="38">
        <v>1118</v>
      </c>
      <c r="C1133" s="40">
        <v>44889</v>
      </c>
      <c r="D1133" s="39">
        <v>158937</v>
      </c>
      <c r="E1133" s="39" t="s">
        <v>24</v>
      </c>
      <c r="F1133" s="42">
        <v>0</v>
      </c>
      <c r="G1133" s="41">
        <v>2459856.91</v>
      </c>
      <c r="H1133" s="53">
        <f t="shared" si="17"/>
        <v>630491880.82000685</v>
      </c>
      <c r="L1133" s="24"/>
      <c r="M1133" s="28"/>
    </row>
    <row r="1134" spans="2:13" s="5" customFormat="1" ht="37.5" customHeight="1" x14ac:dyDescent="0.25">
      <c r="B1134" s="38">
        <v>1119</v>
      </c>
      <c r="C1134" s="40">
        <v>44889</v>
      </c>
      <c r="D1134" s="39">
        <v>158940</v>
      </c>
      <c r="E1134" s="39" t="s">
        <v>24</v>
      </c>
      <c r="F1134" s="42">
        <v>0</v>
      </c>
      <c r="G1134" s="41">
        <v>1809639.39</v>
      </c>
      <c r="H1134" s="53">
        <f t="shared" si="17"/>
        <v>628682241.43000686</v>
      </c>
      <c r="L1134" s="24"/>
      <c r="M1134" s="28"/>
    </row>
    <row r="1135" spans="2:13" s="5" customFormat="1" ht="37.5" customHeight="1" x14ac:dyDescent="0.25">
      <c r="B1135" s="38">
        <v>1120</v>
      </c>
      <c r="C1135" s="40">
        <v>44889</v>
      </c>
      <c r="D1135" s="39">
        <v>158941</v>
      </c>
      <c r="E1135" s="39" t="s">
        <v>24</v>
      </c>
      <c r="F1135" s="42">
        <v>0</v>
      </c>
      <c r="G1135" s="41">
        <v>2677632.7400000002</v>
      </c>
      <c r="H1135" s="53">
        <f t="shared" si="17"/>
        <v>626004608.69000685</v>
      </c>
      <c r="L1135" s="24"/>
      <c r="M1135" s="28"/>
    </row>
    <row r="1136" spans="2:13" s="5" customFormat="1" ht="37.5" customHeight="1" x14ac:dyDescent="0.25">
      <c r="B1136" s="38">
        <v>1121</v>
      </c>
      <c r="C1136" s="40">
        <v>44889</v>
      </c>
      <c r="D1136" s="39">
        <v>158942</v>
      </c>
      <c r="E1136" s="39" t="s">
        <v>24</v>
      </c>
      <c r="F1136" s="42">
        <v>0</v>
      </c>
      <c r="G1136" s="41">
        <v>3528800.76</v>
      </c>
      <c r="H1136" s="53">
        <f t="shared" si="17"/>
        <v>622475807.93000686</v>
      </c>
      <c r="L1136" s="24"/>
      <c r="M1136" s="28"/>
    </row>
    <row r="1137" spans="2:13" s="5" customFormat="1" ht="37.5" customHeight="1" x14ac:dyDescent="0.25">
      <c r="B1137" s="38">
        <v>1122</v>
      </c>
      <c r="C1137" s="40">
        <v>44889</v>
      </c>
      <c r="D1137" s="39">
        <v>158943</v>
      </c>
      <c r="E1137" s="39" t="s">
        <v>24</v>
      </c>
      <c r="F1137" s="42">
        <v>0</v>
      </c>
      <c r="G1137" s="41">
        <v>2529657.16</v>
      </c>
      <c r="H1137" s="53">
        <f t="shared" si="17"/>
        <v>619946150.7700069</v>
      </c>
      <c r="L1137" s="24"/>
      <c r="M1137" s="28"/>
    </row>
    <row r="1138" spans="2:13" s="5" customFormat="1" ht="37.5" customHeight="1" x14ac:dyDescent="0.25">
      <c r="B1138" s="38">
        <v>1123</v>
      </c>
      <c r="C1138" s="40">
        <v>44889</v>
      </c>
      <c r="D1138" s="39">
        <v>158953</v>
      </c>
      <c r="E1138" s="39" t="s">
        <v>24</v>
      </c>
      <c r="F1138" s="42">
        <v>0</v>
      </c>
      <c r="G1138" s="41">
        <v>3559812.5</v>
      </c>
      <c r="H1138" s="53">
        <f t="shared" si="17"/>
        <v>616386338.2700069</v>
      </c>
      <c r="L1138" s="24"/>
      <c r="M1138" s="28"/>
    </row>
    <row r="1139" spans="2:13" s="5" customFormat="1" ht="37.5" customHeight="1" x14ac:dyDescent="0.25">
      <c r="B1139" s="38">
        <v>1124</v>
      </c>
      <c r="C1139" s="40">
        <v>44889</v>
      </c>
      <c r="D1139" s="39">
        <v>158946</v>
      </c>
      <c r="E1139" s="39" t="s">
        <v>24</v>
      </c>
      <c r="F1139" s="42">
        <v>0</v>
      </c>
      <c r="G1139" s="41">
        <v>3147617.45</v>
      </c>
      <c r="H1139" s="53">
        <f t="shared" si="17"/>
        <v>613238720.82000685</v>
      </c>
      <c r="L1139" s="24"/>
      <c r="M1139" s="28"/>
    </row>
    <row r="1140" spans="2:13" s="5" customFormat="1" ht="37.5" customHeight="1" x14ac:dyDescent="0.25">
      <c r="B1140" s="38">
        <v>1125</v>
      </c>
      <c r="C1140" s="40">
        <v>44889</v>
      </c>
      <c r="D1140" s="39">
        <v>158947</v>
      </c>
      <c r="E1140" s="39" t="s">
        <v>24</v>
      </c>
      <c r="F1140" s="42">
        <v>0</v>
      </c>
      <c r="G1140" s="41">
        <v>1571402.29</v>
      </c>
      <c r="H1140" s="53">
        <f t="shared" si="17"/>
        <v>611667318.53000689</v>
      </c>
      <c r="L1140" s="24"/>
      <c r="M1140" s="28"/>
    </row>
    <row r="1141" spans="2:13" s="5" customFormat="1" ht="37.5" customHeight="1" x14ac:dyDescent="0.25">
      <c r="B1141" s="38">
        <v>1126</v>
      </c>
      <c r="C1141" s="40">
        <v>44889</v>
      </c>
      <c r="D1141" s="39">
        <v>158948</v>
      </c>
      <c r="E1141" s="39" t="s">
        <v>24</v>
      </c>
      <c r="F1141" s="42">
        <v>0</v>
      </c>
      <c r="G1141" s="41">
        <v>2295739.33</v>
      </c>
      <c r="H1141" s="53">
        <f t="shared" si="17"/>
        <v>609371579.20000684</v>
      </c>
      <c r="L1141" s="24"/>
      <c r="M1141" s="28"/>
    </row>
    <row r="1142" spans="2:13" s="5" customFormat="1" ht="37.5" customHeight="1" x14ac:dyDescent="0.25">
      <c r="B1142" s="38">
        <v>1127</v>
      </c>
      <c r="C1142" s="40">
        <v>44889</v>
      </c>
      <c r="D1142" s="39">
        <v>158949</v>
      </c>
      <c r="E1142" s="39" t="s">
        <v>24</v>
      </c>
      <c r="F1142" s="42">
        <v>0</v>
      </c>
      <c r="G1142" s="41">
        <v>2606678.12</v>
      </c>
      <c r="H1142" s="53">
        <f t="shared" si="17"/>
        <v>606764901.08000684</v>
      </c>
      <c r="L1142" s="24"/>
      <c r="M1142" s="28"/>
    </row>
    <row r="1143" spans="2:13" s="5" customFormat="1" ht="37.5" customHeight="1" x14ac:dyDescent="0.25">
      <c r="B1143" s="38">
        <v>1128</v>
      </c>
      <c r="C1143" s="40">
        <v>44889</v>
      </c>
      <c r="D1143" s="39">
        <v>158950</v>
      </c>
      <c r="E1143" s="39" t="s">
        <v>24</v>
      </c>
      <c r="F1143" s="42">
        <v>0</v>
      </c>
      <c r="G1143" s="41">
        <v>2284980.8199999998</v>
      </c>
      <c r="H1143" s="53">
        <f t="shared" si="17"/>
        <v>604479920.26000679</v>
      </c>
      <c r="L1143" s="24"/>
      <c r="M1143" s="28"/>
    </row>
    <row r="1144" spans="2:13" s="5" customFormat="1" ht="37.5" customHeight="1" x14ac:dyDescent="0.25">
      <c r="B1144" s="38">
        <v>1129</v>
      </c>
      <c r="C1144" s="40">
        <v>44889</v>
      </c>
      <c r="D1144" s="39">
        <v>158951</v>
      </c>
      <c r="E1144" s="39" t="s">
        <v>24</v>
      </c>
      <c r="F1144" s="42">
        <v>0</v>
      </c>
      <c r="G1144" s="41">
        <v>1787981.47</v>
      </c>
      <c r="H1144" s="53">
        <f t="shared" si="17"/>
        <v>602691938.79000676</v>
      </c>
      <c r="L1144" s="24"/>
      <c r="M1144" s="28"/>
    </row>
    <row r="1145" spans="2:13" s="5" customFormat="1" ht="37.5" customHeight="1" x14ac:dyDescent="0.25">
      <c r="B1145" s="38">
        <v>1130</v>
      </c>
      <c r="C1145" s="40">
        <v>44889</v>
      </c>
      <c r="D1145" s="39">
        <v>158955</v>
      </c>
      <c r="E1145" s="39" t="s">
        <v>24</v>
      </c>
      <c r="F1145" s="42">
        <v>0</v>
      </c>
      <c r="G1145" s="41">
        <v>2466596.2400000002</v>
      </c>
      <c r="H1145" s="53">
        <f t="shared" si="17"/>
        <v>600225342.55000675</v>
      </c>
      <c r="L1145" s="24"/>
      <c r="M1145" s="28"/>
    </row>
    <row r="1146" spans="2:13" s="5" customFormat="1" ht="37.5" customHeight="1" x14ac:dyDescent="0.25">
      <c r="B1146" s="38">
        <v>1131</v>
      </c>
      <c r="C1146" s="40">
        <v>44889</v>
      </c>
      <c r="D1146" s="39">
        <v>158954</v>
      </c>
      <c r="E1146" s="39" t="s">
        <v>24</v>
      </c>
      <c r="F1146" s="42">
        <v>0</v>
      </c>
      <c r="G1146" s="41">
        <v>2310628.7999999998</v>
      </c>
      <c r="H1146" s="53">
        <f t="shared" si="17"/>
        <v>597914713.75000679</v>
      </c>
      <c r="L1146" s="24"/>
      <c r="M1146" s="28"/>
    </row>
    <row r="1147" spans="2:13" s="5" customFormat="1" ht="37.5" customHeight="1" x14ac:dyDescent="0.25">
      <c r="B1147" s="38">
        <v>1132</v>
      </c>
      <c r="C1147" s="40">
        <v>44889</v>
      </c>
      <c r="D1147" s="39">
        <v>158956</v>
      </c>
      <c r="E1147" s="39" t="s">
        <v>24</v>
      </c>
      <c r="F1147" s="42">
        <v>0</v>
      </c>
      <c r="G1147" s="41">
        <v>2561735.92</v>
      </c>
      <c r="H1147" s="53">
        <f t="shared" si="17"/>
        <v>595352977.83000684</v>
      </c>
      <c r="L1147" s="24"/>
      <c r="M1147" s="28"/>
    </row>
    <row r="1148" spans="2:13" s="5" customFormat="1" ht="37.5" customHeight="1" x14ac:dyDescent="0.25">
      <c r="B1148" s="38">
        <v>1133</v>
      </c>
      <c r="C1148" s="40">
        <v>44889</v>
      </c>
      <c r="D1148" s="39">
        <v>158960</v>
      </c>
      <c r="E1148" s="39" t="s">
        <v>24</v>
      </c>
      <c r="F1148" s="42">
        <v>0</v>
      </c>
      <c r="G1148" s="41">
        <v>2921412.53</v>
      </c>
      <c r="H1148" s="53">
        <f t="shared" si="17"/>
        <v>592431565.30000687</v>
      </c>
      <c r="L1148" s="24"/>
      <c r="M1148" s="28"/>
    </row>
    <row r="1149" spans="2:13" s="5" customFormat="1" ht="37.5" customHeight="1" x14ac:dyDescent="0.25">
      <c r="B1149" s="38">
        <v>1134</v>
      </c>
      <c r="C1149" s="40">
        <v>44889</v>
      </c>
      <c r="D1149" s="39">
        <v>158961</v>
      </c>
      <c r="E1149" s="39" t="s">
        <v>24</v>
      </c>
      <c r="F1149" s="42">
        <v>0</v>
      </c>
      <c r="G1149" s="41">
        <v>54395.92</v>
      </c>
      <c r="H1149" s="53">
        <f t="shared" si="17"/>
        <v>592377169.38000691</v>
      </c>
      <c r="L1149" s="24"/>
      <c r="M1149" s="28"/>
    </row>
    <row r="1150" spans="2:13" s="5" customFormat="1" ht="37.5" customHeight="1" x14ac:dyDescent="0.25">
      <c r="B1150" s="38">
        <v>1135</v>
      </c>
      <c r="C1150" s="40">
        <v>44889</v>
      </c>
      <c r="D1150" s="39">
        <v>158961</v>
      </c>
      <c r="E1150" s="39" t="s">
        <v>24</v>
      </c>
      <c r="F1150" s="42">
        <v>0</v>
      </c>
      <c r="G1150" s="41">
        <v>224678.8</v>
      </c>
      <c r="H1150" s="53">
        <f t="shared" si="17"/>
        <v>592152490.58000696</v>
      </c>
      <c r="L1150" s="24"/>
      <c r="M1150" s="28"/>
    </row>
    <row r="1151" spans="2:13" s="5" customFormat="1" ht="37.5" customHeight="1" x14ac:dyDescent="0.25">
      <c r="B1151" s="38">
        <v>1136</v>
      </c>
      <c r="C1151" s="40">
        <v>44889</v>
      </c>
      <c r="D1151" s="39">
        <v>158962</v>
      </c>
      <c r="E1151" s="39" t="s">
        <v>24</v>
      </c>
      <c r="F1151" s="42">
        <v>0</v>
      </c>
      <c r="G1151" s="41">
        <v>3170844.91</v>
      </c>
      <c r="H1151" s="53">
        <f t="shared" si="17"/>
        <v>588981645.67000699</v>
      </c>
      <c r="L1151" s="24"/>
      <c r="M1151" s="28"/>
    </row>
    <row r="1152" spans="2:13" s="5" customFormat="1" ht="37.5" customHeight="1" x14ac:dyDescent="0.25">
      <c r="B1152" s="38">
        <v>1137</v>
      </c>
      <c r="C1152" s="40">
        <v>44889</v>
      </c>
      <c r="D1152" s="39">
        <v>158963</v>
      </c>
      <c r="E1152" s="39" t="s">
        <v>24</v>
      </c>
      <c r="F1152" s="42">
        <v>0</v>
      </c>
      <c r="G1152" s="41">
        <v>2213920.5299999998</v>
      </c>
      <c r="H1152" s="53">
        <f t="shared" si="17"/>
        <v>586767725.14000702</v>
      </c>
      <c r="L1152" s="24"/>
      <c r="M1152" s="28"/>
    </row>
    <row r="1153" spans="2:13" s="5" customFormat="1" ht="37.5" customHeight="1" x14ac:dyDescent="0.25">
      <c r="B1153" s="38">
        <v>1138</v>
      </c>
      <c r="C1153" s="40">
        <v>44889</v>
      </c>
      <c r="D1153" s="39">
        <v>158964</v>
      </c>
      <c r="E1153" s="39" t="s">
        <v>24</v>
      </c>
      <c r="F1153" s="42">
        <v>0</v>
      </c>
      <c r="G1153" s="41">
        <v>2473815.5499999998</v>
      </c>
      <c r="H1153" s="53">
        <f t="shared" si="17"/>
        <v>584293909.59000707</v>
      </c>
      <c r="L1153" s="24"/>
      <c r="M1153" s="28"/>
    </row>
    <row r="1154" spans="2:13" s="5" customFormat="1" ht="37.5" customHeight="1" x14ac:dyDescent="0.25">
      <c r="B1154" s="38">
        <v>1139</v>
      </c>
      <c r="C1154" s="40">
        <v>44889</v>
      </c>
      <c r="D1154" s="39">
        <v>158965</v>
      </c>
      <c r="E1154" s="39" t="s">
        <v>24</v>
      </c>
      <c r="F1154" s="42">
        <v>0</v>
      </c>
      <c r="G1154" s="41">
        <v>2976760.54</v>
      </c>
      <c r="H1154" s="53">
        <f t="shared" si="17"/>
        <v>581317149.0500071</v>
      </c>
      <c r="L1154" s="24"/>
      <c r="M1154" s="28"/>
    </row>
    <row r="1155" spans="2:13" s="5" customFormat="1" ht="37.5" customHeight="1" x14ac:dyDescent="0.25">
      <c r="B1155" s="38">
        <v>1140</v>
      </c>
      <c r="C1155" s="40">
        <v>44889</v>
      </c>
      <c r="D1155" s="39">
        <v>158966</v>
      </c>
      <c r="E1155" s="39" t="s">
        <v>24</v>
      </c>
      <c r="F1155" s="42">
        <v>0</v>
      </c>
      <c r="G1155" s="41">
        <v>1321133.01</v>
      </c>
      <c r="H1155" s="53">
        <f t="shared" si="17"/>
        <v>579996016.04000711</v>
      </c>
      <c r="L1155" s="24"/>
      <c r="M1155" s="28"/>
    </row>
    <row r="1156" spans="2:13" s="5" customFormat="1" ht="37.5" customHeight="1" x14ac:dyDescent="0.25">
      <c r="B1156" s="38">
        <v>1141</v>
      </c>
      <c r="C1156" s="40">
        <v>44889</v>
      </c>
      <c r="D1156" s="39">
        <v>40083</v>
      </c>
      <c r="E1156" s="39" t="s">
        <v>23</v>
      </c>
      <c r="F1156" s="42">
        <v>177881251.87</v>
      </c>
      <c r="G1156" s="41">
        <v>0</v>
      </c>
      <c r="H1156" s="53">
        <f t="shared" si="17"/>
        <v>757877267.91000712</v>
      </c>
      <c r="L1156" s="24"/>
      <c r="M1156" s="28"/>
    </row>
    <row r="1157" spans="2:13" s="5" customFormat="1" ht="37.5" customHeight="1" x14ac:dyDescent="0.25">
      <c r="B1157" s="38">
        <v>1142</v>
      </c>
      <c r="C1157" s="40">
        <v>44890</v>
      </c>
      <c r="D1157" s="39">
        <v>159874</v>
      </c>
      <c r="E1157" s="39" t="s">
        <v>24</v>
      </c>
      <c r="F1157" s="42">
        <v>0</v>
      </c>
      <c r="G1157" s="41">
        <v>5720</v>
      </c>
      <c r="H1157" s="53">
        <f t="shared" si="17"/>
        <v>757871547.91000712</v>
      </c>
      <c r="L1157" s="24"/>
      <c r="M1157" s="28"/>
    </row>
    <row r="1158" spans="2:13" s="5" customFormat="1" ht="37.5" customHeight="1" x14ac:dyDescent="0.25">
      <c r="B1158" s="38">
        <v>1143</v>
      </c>
      <c r="C1158" s="40">
        <v>44890</v>
      </c>
      <c r="D1158" s="39">
        <v>159874</v>
      </c>
      <c r="E1158" s="39" t="s">
        <v>24</v>
      </c>
      <c r="F1158" s="42">
        <v>0</v>
      </c>
      <c r="G1158" s="41">
        <v>129272</v>
      </c>
      <c r="H1158" s="53">
        <f t="shared" si="17"/>
        <v>757742275.91000712</v>
      </c>
      <c r="L1158" s="24"/>
      <c r="M1158" s="28"/>
    </row>
    <row r="1159" spans="2:13" s="5" customFormat="1" ht="37.5" customHeight="1" x14ac:dyDescent="0.25">
      <c r="B1159" s="38">
        <v>1144</v>
      </c>
      <c r="C1159" s="40">
        <v>44890</v>
      </c>
      <c r="D1159" s="39">
        <v>159872</v>
      </c>
      <c r="E1159" s="39" t="s">
        <v>24</v>
      </c>
      <c r="F1159" s="42">
        <v>0</v>
      </c>
      <c r="G1159" s="41">
        <v>61190</v>
      </c>
      <c r="H1159" s="53">
        <f t="shared" si="17"/>
        <v>757681085.91000712</v>
      </c>
      <c r="L1159" s="24"/>
      <c r="M1159" s="28"/>
    </row>
    <row r="1160" spans="2:13" s="5" customFormat="1" ht="37.5" customHeight="1" x14ac:dyDescent="0.25">
      <c r="B1160" s="38">
        <v>1145</v>
      </c>
      <c r="C1160" s="40">
        <v>44890</v>
      </c>
      <c r="D1160" s="39">
        <v>160202</v>
      </c>
      <c r="E1160" s="39" t="s">
        <v>24</v>
      </c>
      <c r="F1160" s="42">
        <v>0</v>
      </c>
      <c r="G1160" s="41">
        <v>541977.54</v>
      </c>
      <c r="H1160" s="53">
        <f t="shared" si="17"/>
        <v>757139108.37000716</v>
      </c>
      <c r="L1160" s="24"/>
      <c r="M1160" s="28"/>
    </row>
    <row r="1161" spans="2:13" s="5" customFormat="1" ht="37.5" customHeight="1" x14ac:dyDescent="0.25">
      <c r="B1161" s="38">
        <v>1146</v>
      </c>
      <c r="C1161" s="40">
        <v>44890</v>
      </c>
      <c r="D1161" s="39">
        <v>160099</v>
      </c>
      <c r="E1161" s="39" t="s">
        <v>24</v>
      </c>
      <c r="F1161" s="42">
        <v>0</v>
      </c>
      <c r="G1161" s="41">
        <v>2016262.45</v>
      </c>
      <c r="H1161" s="53">
        <f t="shared" si="17"/>
        <v>755122845.92000711</v>
      </c>
      <c r="L1161" s="24"/>
      <c r="M1161" s="28"/>
    </row>
    <row r="1162" spans="2:13" s="5" customFormat="1" ht="37.5" customHeight="1" x14ac:dyDescent="0.25">
      <c r="B1162" s="38">
        <v>1147</v>
      </c>
      <c r="C1162" s="40">
        <v>44890</v>
      </c>
      <c r="D1162" s="39">
        <v>160100</v>
      </c>
      <c r="E1162" s="39" t="s">
        <v>24</v>
      </c>
      <c r="F1162" s="42">
        <v>0</v>
      </c>
      <c r="G1162" s="41">
        <v>2381243.87</v>
      </c>
      <c r="H1162" s="53">
        <f t="shared" si="17"/>
        <v>752741602.0500071</v>
      </c>
      <c r="L1162" s="24"/>
      <c r="M1162" s="28"/>
    </row>
    <row r="1163" spans="2:13" s="5" customFormat="1" ht="37.5" customHeight="1" x14ac:dyDescent="0.25">
      <c r="B1163" s="38">
        <v>1148</v>
      </c>
      <c r="C1163" s="40">
        <v>44890</v>
      </c>
      <c r="D1163" s="39">
        <v>160101</v>
      </c>
      <c r="E1163" s="39" t="s">
        <v>24</v>
      </c>
      <c r="F1163" s="42">
        <v>0</v>
      </c>
      <c r="G1163" s="41">
        <v>2573483.4900000002</v>
      </c>
      <c r="H1163" s="53">
        <f t="shared" si="17"/>
        <v>750168118.5600071</v>
      </c>
      <c r="L1163" s="24"/>
      <c r="M1163" s="28"/>
    </row>
    <row r="1164" spans="2:13" s="5" customFormat="1" ht="37.5" customHeight="1" x14ac:dyDescent="0.25">
      <c r="B1164" s="38">
        <v>1149</v>
      </c>
      <c r="C1164" s="40">
        <v>44890</v>
      </c>
      <c r="D1164" s="39">
        <v>160102</v>
      </c>
      <c r="E1164" s="39" t="s">
        <v>24</v>
      </c>
      <c r="F1164" s="42">
        <v>0</v>
      </c>
      <c r="G1164" s="41">
        <v>86419.03</v>
      </c>
      <c r="H1164" s="53">
        <f t="shared" si="17"/>
        <v>750081699.53000712</v>
      </c>
      <c r="L1164" s="24"/>
      <c r="M1164" s="28"/>
    </row>
    <row r="1165" spans="2:13" s="5" customFormat="1" ht="37.5" customHeight="1" x14ac:dyDescent="0.25">
      <c r="B1165" s="38">
        <v>1150</v>
      </c>
      <c r="C1165" s="40">
        <v>44890</v>
      </c>
      <c r="D1165" s="39">
        <v>160102</v>
      </c>
      <c r="E1165" s="39" t="s">
        <v>24</v>
      </c>
      <c r="F1165" s="42">
        <v>0</v>
      </c>
      <c r="G1165" s="41">
        <v>1666679.73</v>
      </c>
      <c r="H1165" s="53">
        <f t="shared" si="17"/>
        <v>748415019.8000071</v>
      </c>
      <c r="L1165" s="24"/>
      <c r="M1165" s="28"/>
    </row>
    <row r="1166" spans="2:13" s="5" customFormat="1" ht="37.5" customHeight="1" x14ac:dyDescent="0.25">
      <c r="B1166" s="38">
        <v>1151</v>
      </c>
      <c r="C1166" s="40">
        <v>44890</v>
      </c>
      <c r="D1166" s="39">
        <v>160103</v>
      </c>
      <c r="E1166" s="39" t="s">
        <v>24</v>
      </c>
      <c r="F1166" s="42">
        <v>0</v>
      </c>
      <c r="G1166" s="41">
        <v>88746.42</v>
      </c>
      <c r="H1166" s="53">
        <f t="shared" si="17"/>
        <v>748326273.38000715</v>
      </c>
      <c r="L1166" s="24"/>
      <c r="M1166" s="28"/>
    </row>
    <row r="1167" spans="2:13" s="5" customFormat="1" ht="37.5" customHeight="1" x14ac:dyDescent="0.25">
      <c r="B1167" s="38">
        <v>1152</v>
      </c>
      <c r="C1167" s="40">
        <v>44890</v>
      </c>
      <c r="D1167" s="39">
        <v>160103</v>
      </c>
      <c r="E1167" s="39" t="s">
        <v>24</v>
      </c>
      <c r="F1167" s="42">
        <v>0</v>
      </c>
      <c r="G1167" s="41">
        <v>148138.04</v>
      </c>
      <c r="H1167" s="53">
        <f t="shared" si="17"/>
        <v>748178135.34000719</v>
      </c>
      <c r="L1167" s="24"/>
      <c r="M1167" s="28"/>
    </row>
    <row r="1168" spans="2:13" s="5" customFormat="1" ht="37.5" customHeight="1" x14ac:dyDescent="0.25">
      <c r="B1168" s="38">
        <v>1153</v>
      </c>
      <c r="C1168" s="40">
        <v>44890</v>
      </c>
      <c r="D1168" s="39">
        <v>160107</v>
      </c>
      <c r="E1168" s="39" t="s">
        <v>24</v>
      </c>
      <c r="F1168" s="42">
        <v>0</v>
      </c>
      <c r="G1168" s="41">
        <v>73881.66</v>
      </c>
      <c r="H1168" s="53">
        <f t="shared" si="17"/>
        <v>748104253.68000722</v>
      </c>
      <c r="L1168" s="24"/>
      <c r="M1168" s="28"/>
    </row>
    <row r="1169" spans="2:13" s="5" customFormat="1" ht="37.5" customHeight="1" x14ac:dyDescent="0.25">
      <c r="B1169" s="38">
        <v>1154</v>
      </c>
      <c r="C1169" s="40">
        <v>44890</v>
      </c>
      <c r="D1169" s="39">
        <v>160107</v>
      </c>
      <c r="E1169" s="39" t="s">
        <v>24</v>
      </c>
      <c r="F1169" s="42">
        <v>0</v>
      </c>
      <c r="G1169" s="41">
        <v>559414.18000000005</v>
      </c>
      <c r="H1169" s="53">
        <f t="shared" si="17"/>
        <v>747544839.50000727</v>
      </c>
      <c r="L1169" s="24"/>
      <c r="M1169" s="28"/>
    </row>
    <row r="1170" spans="2:13" s="5" customFormat="1" ht="37.5" customHeight="1" x14ac:dyDescent="0.25">
      <c r="B1170" s="38">
        <v>1155</v>
      </c>
      <c r="C1170" s="40">
        <v>44890</v>
      </c>
      <c r="D1170" s="39">
        <v>160106</v>
      </c>
      <c r="E1170" s="39" t="s">
        <v>24</v>
      </c>
      <c r="F1170" s="42">
        <v>0</v>
      </c>
      <c r="G1170" s="41">
        <v>15232.63</v>
      </c>
      <c r="H1170" s="53">
        <f t="shared" ref="H1170:H1233" si="18">H1169+F1170-G1170</f>
        <v>747529606.87000728</v>
      </c>
      <c r="L1170" s="24"/>
      <c r="M1170" s="28"/>
    </row>
    <row r="1171" spans="2:13" s="5" customFormat="1" ht="37.5" customHeight="1" x14ac:dyDescent="0.25">
      <c r="B1171" s="38">
        <v>1156</v>
      </c>
      <c r="C1171" s="40">
        <v>44890</v>
      </c>
      <c r="D1171" s="39">
        <v>160106</v>
      </c>
      <c r="E1171" s="39" t="s">
        <v>24</v>
      </c>
      <c r="F1171" s="42">
        <v>0</v>
      </c>
      <c r="G1171" s="41">
        <v>184535.04000000001</v>
      </c>
      <c r="H1171" s="53">
        <f t="shared" si="18"/>
        <v>747345071.83000731</v>
      </c>
      <c r="L1171" s="24"/>
      <c r="M1171" s="28"/>
    </row>
    <row r="1172" spans="2:13" s="5" customFormat="1" ht="37.5" customHeight="1" x14ac:dyDescent="0.25">
      <c r="B1172" s="38">
        <v>1157</v>
      </c>
      <c r="C1172" s="40">
        <v>44890</v>
      </c>
      <c r="D1172" s="39">
        <v>160105</v>
      </c>
      <c r="E1172" s="39" t="s">
        <v>24</v>
      </c>
      <c r="F1172" s="42">
        <v>0</v>
      </c>
      <c r="G1172" s="41">
        <v>45824.86</v>
      </c>
      <c r="H1172" s="53">
        <f t="shared" si="18"/>
        <v>747299246.9700073</v>
      </c>
      <c r="L1172" s="24"/>
      <c r="M1172" s="28"/>
    </row>
    <row r="1173" spans="2:13" s="5" customFormat="1" ht="37.5" customHeight="1" x14ac:dyDescent="0.25">
      <c r="B1173" s="38">
        <v>1158</v>
      </c>
      <c r="C1173" s="40">
        <v>44890</v>
      </c>
      <c r="D1173" s="39">
        <v>160105</v>
      </c>
      <c r="E1173" s="39" t="s">
        <v>24</v>
      </c>
      <c r="F1173" s="42">
        <v>0</v>
      </c>
      <c r="G1173" s="41">
        <v>233625.31</v>
      </c>
      <c r="H1173" s="53">
        <f t="shared" si="18"/>
        <v>747065621.66000736</v>
      </c>
      <c r="L1173" s="24"/>
      <c r="M1173" s="28"/>
    </row>
    <row r="1174" spans="2:13" s="5" customFormat="1" ht="37.5" customHeight="1" x14ac:dyDescent="0.25">
      <c r="B1174" s="38">
        <v>1159</v>
      </c>
      <c r="C1174" s="40">
        <v>44890</v>
      </c>
      <c r="D1174" s="39">
        <v>160104</v>
      </c>
      <c r="E1174" s="39" t="s">
        <v>24</v>
      </c>
      <c r="F1174" s="42">
        <v>0</v>
      </c>
      <c r="G1174" s="41">
        <v>5596.74</v>
      </c>
      <c r="H1174" s="53">
        <f t="shared" si="18"/>
        <v>747060024.92000735</v>
      </c>
      <c r="L1174" s="24"/>
      <c r="M1174" s="28"/>
    </row>
    <row r="1175" spans="2:13" s="5" customFormat="1" ht="37.5" customHeight="1" x14ac:dyDescent="0.25">
      <c r="B1175" s="38">
        <v>1160</v>
      </c>
      <c r="C1175" s="40">
        <v>44890</v>
      </c>
      <c r="D1175" s="39">
        <v>160104</v>
      </c>
      <c r="E1175" s="39" t="s">
        <v>24</v>
      </c>
      <c r="F1175" s="42">
        <v>0</v>
      </c>
      <c r="G1175" s="41">
        <v>112311.69</v>
      </c>
      <c r="H1175" s="53">
        <f t="shared" si="18"/>
        <v>746947713.23000729</v>
      </c>
      <c r="L1175" s="24"/>
      <c r="M1175" s="28"/>
    </row>
    <row r="1176" spans="2:13" s="5" customFormat="1" ht="37.5" customHeight="1" x14ac:dyDescent="0.25">
      <c r="B1176" s="38">
        <v>1161</v>
      </c>
      <c r="C1176" s="40">
        <v>44890</v>
      </c>
      <c r="D1176" s="39">
        <v>160108</v>
      </c>
      <c r="E1176" s="39" t="s">
        <v>24</v>
      </c>
      <c r="F1176" s="42">
        <v>0</v>
      </c>
      <c r="G1176" s="41">
        <v>2664966.54</v>
      </c>
      <c r="H1176" s="53">
        <f t="shared" si="18"/>
        <v>744282746.69000733</v>
      </c>
      <c r="L1176" s="24"/>
      <c r="M1176" s="28"/>
    </row>
    <row r="1177" spans="2:13" s="5" customFormat="1" ht="37.5" customHeight="1" x14ac:dyDescent="0.25">
      <c r="B1177" s="38">
        <v>1162</v>
      </c>
      <c r="C1177" s="40">
        <v>44890</v>
      </c>
      <c r="D1177" s="39">
        <v>160110</v>
      </c>
      <c r="E1177" s="39" t="s">
        <v>24</v>
      </c>
      <c r="F1177" s="42">
        <v>0</v>
      </c>
      <c r="G1177" s="41">
        <v>1744665.64</v>
      </c>
      <c r="H1177" s="53">
        <f t="shared" si="18"/>
        <v>742538081.05000734</v>
      </c>
      <c r="L1177" s="24"/>
      <c r="M1177" s="28"/>
    </row>
    <row r="1178" spans="2:13" s="5" customFormat="1" ht="37.5" customHeight="1" x14ac:dyDescent="0.25">
      <c r="B1178" s="38">
        <v>1163</v>
      </c>
      <c r="C1178" s="40">
        <v>44890</v>
      </c>
      <c r="D1178" s="39">
        <v>160109</v>
      </c>
      <c r="E1178" s="39" t="s">
        <v>24</v>
      </c>
      <c r="F1178" s="42">
        <v>0</v>
      </c>
      <c r="G1178" s="41">
        <v>2842000.16</v>
      </c>
      <c r="H1178" s="53">
        <f t="shared" si="18"/>
        <v>739696080.89000738</v>
      </c>
      <c r="L1178" s="24"/>
      <c r="M1178" s="28"/>
    </row>
    <row r="1179" spans="2:13" s="5" customFormat="1" ht="37.5" customHeight="1" x14ac:dyDescent="0.25">
      <c r="B1179" s="38">
        <v>1164</v>
      </c>
      <c r="C1179" s="40">
        <v>44890</v>
      </c>
      <c r="D1179" s="39">
        <v>160111</v>
      </c>
      <c r="E1179" s="39" t="s">
        <v>24</v>
      </c>
      <c r="F1179" s="42">
        <v>0</v>
      </c>
      <c r="G1179" s="41">
        <v>43304.56</v>
      </c>
      <c r="H1179" s="53">
        <f t="shared" si="18"/>
        <v>739652776.33000743</v>
      </c>
      <c r="L1179" s="24"/>
      <c r="M1179" s="28"/>
    </row>
    <row r="1180" spans="2:13" s="5" customFormat="1" ht="37.5" customHeight="1" x14ac:dyDescent="0.25">
      <c r="B1180" s="38">
        <v>1165</v>
      </c>
      <c r="C1180" s="40">
        <v>44890</v>
      </c>
      <c r="D1180" s="39">
        <v>160111</v>
      </c>
      <c r="E1180" s="39" t="s">
        <v>24</v>
      </c>
      <c r="F1180" s="42">
        <v>0</v>
      </c>
      <c r="G1180" s="41">
        <v>411802.06</v>
      </c>
      <c r="H1180" s="53">
        <f t="shared" si="18"/>
        <v>739240974.27000749</v>
      </c>
      <c r="L1180" s="24"/>
      <c r="M1180" s="28"/>
    </row>
    <row r="1181" spans="2:13" s="5" customFormat="1" ht="37.5" customHeight="1" x14ac:dyDescent="0.25">
      <c r="B1181" s="38">
        <v>1166</v>
      </c>
      <c r="C1181" s="40">
        <v>44890</v>
      </c>
      <c r="D1181" s="39">
        <v>160119</v>
      </c>
      <c r="E1181" s="39" t="s">
        <v>24</v>
      </c>
      <c r="F1181" s="42">
        <v>0</v>
      </c>
      <c r="G1181" s="41">
        <v>1763917.12</v>
      </c>
      <c r="H1181" s="53">
        <f t="shared" si="18"/>
        <v>737477057.15000749</v>
      </c>
      <c r="L1181" s="24"/>
      <c r="M1181" s="28"/>
    </row>
    <row r="1182" spans="2:13" s="5" customFormat="1" ht="37.5" customHeight="1" x14ac:dyDescent="0.25">
      <c r="B1182" s="38">
        <v>1167</v>
      </c>
      <c r="C1182" s="40">
        <v>44890</v>
      </c>
      <c r="D1182" s="39">
        <v>160118</v>
      </c>
      <c r="E1182" s="39" t="s">
        <v>24</v>
      </c>
      <c r="F1182" s="42">
        <v>0</v>
      </c>
      <c r="G1182" s="41">
        <v>3214997.64</v>
      </c>
      <c r="H1182" s="53">
        <f t="shared" si="18"/>
        <v>734262059.5100075</v>
      </c>
      <c r="L1182" s="24"/>
      <c r="M1182" s="28"/>
    </row>
    <row r="1183" spans="2:13" s="5" customFormat="1" ht="37.5" customHeight="1" x14ac:dyDescent="0.25">
      <c r="B1183" s="38">
        <v>1168</v>
      </c>
      <c r="C1183" s="40">
        <v>44890</v>
      </c>
      <c r="D1183" s="39">
        <v>160117</v>
      </c>
      <c r="E1183" s="39" t="s">
        <v>24</v>
      </c>
      <c r="F1183" s="42">
        <v>0</v>
      </c>
      <c r="G1183" s="41">
        <v>75314.22</v>
      </c>
      <c r="H1183" s="53">
        <f t="shared" si="18"/>
        <v>734186745.29000747</v>
      </c>
      <c r="L1183" s="24"/>
      <c r="M1183" s="28"/>
    </row>
    <row r="1184" spans="2:13" s="5" customFormat="1" ht="37.5" customHeight="1" x14ac:dyDescent="0.25">
      <c r="B1184" s="38">
        <v>1169</v>
      </c>
      <c r="C1184" s="40">
        <v>44890</v>
      </c>
      <c r="D1184" s="39">
        <v>160117</v>
      </c>
      <c r="E1184" s="39" t="s">
        <v>24</v>
      </c>
      <c r="F1184" s="42">
        <v>0</v>
      </c>
      <c r="G1184" s="41">
        <v>1512995.52</v>
      </c>
      <c r="H1184" s="53">
        <f t="shared" si="18"/>
        <v>732673749.77000749</v>
      </c>
      <c r="L1184" s="24"/>
      <c r="M1184" s="28"/>
    </row>
    <row r="1185" spans="2:13" s="5" customFormat="1" ht="37.5" customHeight="1" x14ac:dyDescent="0.25">
      <c r="B1185" s="38">
        <v>1170</v>
      </c>
      <c r="C1185" s="40">
        <v>44890</v>
      </c>
      <c r="D1185" s="39">
        <v>160116</v>
      </c>
      <c r="E1185" s="39" t="s">
        <v>24</v>
      </c>
      <c r="F1185" s="42">
        <v>0</v>
      </c>
      <c r="G1185" s="41">
        <v>1662846.83</v>
      </c>
      <c r="H1185" s="53">
        <f t="shared" si="18"/>
        <v>731010902.94000745</v>
      </c>
      <c r="L1185" s="24"/>
      <c r="M1185" s="28"/>
    </row>
    <row r="1186" spans="2:13" s="5" customFormat="1" ht="37.5" customHeight="1" x14ac:dyDescent="0.25">
      <c r="B1186" s="38">
        <v>1171</v>
      </c>
      <c r="C1186" s="40">
        <v>44890</v>
      </c>
      <c r="D1186" s="39">
        <v>160115</v>
      </c>
      <c r="E1186" s="39" t="s">
        <v>24</v>
      </c>
      <c r="F1186" s="42">
        <v>0</v>
      </c>
      <c r="G1186" s="41">
        <v>2526757.13</v>
      </c>
      <c r="H1186" s="53">
        <f t="shared" si="18"/>
        <v>728484145.81000745</v>
      </c>
      <c r="L1186" s="24"/>
      <c r="M1186" s="28"/>
    </row>
    <row r="1187" spans="2:13" s="5" customFormat="1" ht="37.5" customHeight="1" x14ac:dyDescent="0.25">
      <c r="B1187" s="38">
        <v>1172</v>
      </c>
      <c r="C1187" s="40">
        <v>44890</v>
      </c>
      <c r="D1187" s="39">
        <v>160114</v>
      </c>
      <c r="E1187" s="39" t="s">
        <v>24</v>
      </c>
      <c r="F1187" s="42">
        <v>0</v>
      </c>
      <c r="G1187" s="41">
        <v>3174088.24</v>
      </c>
      <c r="H1187" s="53">
        <f t="shared" si="18"/>
        <v>725310057.57000744</v>
      </c>
      <c r="L1187" s="24"/>
      <c r="M1187" s="28"/>
    </row>
    <row r="1188" spans="2:13" s="5" customFormat="1" ht="37.5" customHeight="1" x14ac:dyDescent="0.25">
      <c r="B1188" s="38">
        <v>1173</v>
      </c>
      <c r="C1188" s="40">
        <v>44890</v>
      </c>
      <c r="D1188" s="39">
        <v>160113</v>
      </c>
      <c r="E1188" s="39" t="s">
        <v>24</v>
      </c>
      <c r="F1188" s="42">
        <v>0</v>
      </c>
      <c r="G1188" s="41">
        <v>1591469.07</v>
      </c>
      <c r="H1188" s="53">
        <f t="shared" si="18"/>
        <v>723718588.50000739</v>
      </c>
      <c r="L1188" s="24"/>
      <c r="M1188" s="28"/>
    </row>
    <row r="1189" spans="2:13" s="5" customFormat="1" ht="37.5" customHeight="1" x14ac:dyDescent="0.25">
      <c r="B1189" s="38">
        <v>1174</v>
      </c>
      <c r="C1189" s="40">
        <v>44890</v>
      </c>
      <c r="D1189" s="39">
        <v>160112</v>
      </c>
      <c r="E1189" s="39" t="s">
        <v>24</v>
      </c>
      <c r="F1189" s="42">
        <v>0</v>
      </c>
      <c r="G1189" s="41">
        <v>3538150.35</v>
      </c>
      <c r="H1189" s="53">
        <f t="shared" si="18"/>
        <v>720180438.15000737</v>
      </c>
      <c r="L1189" s="24"/>
      <c r="M1189" s="28"/>
    </row>
    <row r="1190" spans="2:13" s="5" customFormat="1" ht="37.5" customHeight="1" x14ac:dyDescent="0.25">
      <c r="B1190" s="38">
        <v>1175</v>
      </c>
      <c r="C1190" s="40">
        <v>44890</v>
      </c>
      <c r="D1190" s="39">
        <v>160120</v>
      </c>
      <c r="E1190" s="39" t="s">
        <v>24</v>
      </c>
      <c r="F1190" s="42">
        <v>0</v>
      </c>
      <c r="G1190" s="41">
        <v>81237.279999999999</v>
      </c>
      <c r="H1190" s="53">
        <f t="shared" si="18"/>
        <v>720099200.8700074</v>
      </c>
      <c r="L1190" s="24"/>
      <c r="M1190" s="28"/>
    </row>
    <row r="1191" spans="2:13" s="5" customFormat="1" ht="37.5" customHeight="1" x14ac:dyDescent="0.25">
      <c r="B1191" s="38">
        <v>1176</v>
      </c>
      <c r="C1191" s="40">
        <v>44890</v>
      </c>
      <c r="D1191" s="39">
        <v>160120</v>
      </c>
      <c r="E1191" s="39" t="s">
        <v>24</v>
      </c>
      <c r="F1191" s="42">
        <v>0</v>
      </c>
      <c r="G1191" s="41">
        <v>429850.47</v>
      </c>
      <c r="H1191" s="53">
        <f t="shared" si="18"/>
        <v>719669350.40000737</v>
      </c>
      <c r="L1191" s="24"/>
      <c r="M1191" s="28"/>
    </row>
    <row r="1192" spans="2:13" s="5" customFormat="1" ht="37.5" customHeight="1" x14ac:dyDescent="0.25">
      <c r="B1192" s="38">
        <v>1177</v>
      </c>
      <c r="C1192" s="40">
        <v>44890</v>
      </c>
      <c r="D1192" s="39">
        <v>160123</v>
      </c>
      <c r="E1192" s="39" t="s">
        <v>24</v>
      </c>
      <c r="F1192" s="42">
        <v>0</v>
      </c>
      <c r="G1192" s="41">
        <v>2417706.7200000002</v>
      </c>
      <c r="H1192" s="53">
        <f t="shared" si="18"/>
        <v>717251643.68000734</v>
      </c>
      <c r="L1192" s="24"/>
      <c r="M1192" s="28"/>
    </row>
    <row r="1193" spans="2:13" s="5" customFormat="1" ht="37.5" customHeight="1" x14ac:dyDescent="0.25">
      <c r="B1193" s="38">
        <v>1178</v>
      </c>
      <c r="C1193" s="40">
        <v>44890</v>
      </c>
      <c r="D1193" s="39">
        <v>160124</v>
      </c>
      <c r="E1193" s="39" t="s">
        <v>24</v>
      </c>
      <c r="F1193" s="42">
        <v>0</v>
      </c>
      <c r="G1193" s="41">
        <v>13529.51</v>
      </c>
      <c r="H1193" s="53">
        <f t="shared" si="18"/>
        <v>717238114.17000735</v>
      </c>
      <c r="L1193" s="24"/>
      <c r="M1193" s="28"/>
    </row>
    <row r="1194" spans="2:13" s="5" customFormat="1" ht="37.5" customHeight="1" x14ac:dyDescent="0.25">
      <c r="B1194" s="38">
        <v>1179</v>
      </c>
      <c r="C1194" s="40">
        <v>44890</v>
      </c>
      <c r="D1194" s="39">
        <v>160124</v>
      </c>
      <c r="E1194" s="39" t="s">
        <v>24</v>
      </c>
      <c r="F1194" s="42">
        <v>0</v>
      </c>
      <c r="G1194" s="41">
        <v>179380.48000000001</v>
      </c>
      <c r="H1194" s="53">
        <f t="shared" si="18"/>
        <v>717058733.69000733</v>
      </c>
      <c r="L1194" s="24"/>
      <c r="M1194" s="28"/>
    </row>
    <row r="1195" spans="2:13" s="5" customFormat="1" ht="37.5" customHeight="1" x14ac:dyDescent="0.25">
      <c r="B1195" s="38">
        <v>1180</v>
      </c>
      <c r="C1195" s="40">
        <v>44890</v>
      </c>
      <c r="D1195" s="39">
        <v>160137</v>
      </c>
      <c r="E1195" s="39" t="s">
        <v>24</v>
      </c>
      <c r="F1195" s="42">
        <v>0</v>
      </c>
      <c r="G1195" s="41">
        <v>1816858.7</v>
      </c>
      <c r="H1195" s="53">
        <f t="shared" si="18"/>
        <v>715241874.99000728</v>
      </c>
      <c r="L1195" s="24"/>
      <c r="M1195" s="28"/>
    </row>
    <row r="1196" spans="2:13" s="5" customFormat="1" ht="37.5" customHeight="1" x14ac:dyDescent="0.25">
      <c r="B1196" s="38">
        <v>1181</v>
      </c>
      <c r="C1196" s="40">
        <v>44890</v>
      </c>
      <c r="D1196" s="39">
        <v>160136</v>
      </c>
      <c r="E1196" s="39" t="s">
        <v>24</v>
      </c>
      <c r="F1196" s="42">
        <v>0</v>
      </c>
      <c r="G1196" s="41">
        <v>2385242.86</v>
      </c>
      <c r="H1196" s="53">
        <f t="shared" si="18"/>
        <v>712856632.13000727</v>
      </c>
      <c r="L1196" s="24"/>
      <c r="M1196" s="28"/>
    </row>
    <row r="1197" spans="2:13" s="5" customFormat="1" ht="37.5" customHeight="1" x14ac:dyDescent="0.25">
      <c r="B1197" s="38">
        <v>1182</v>
      </c>
      <c r="C1197" s="40">
        <v>44890</v>
      </c>
      <c r="D1197" s="39">
        <v>160135</v>
      </c>
      <c r="E1197" s="39" t="s">
        <v>24</v>
      </c>
      <c r="F1197" s="42">
        <v>0</v>
      </c>
      <c r="G1197" s="41">
        <v>2305365.08</v>
      </c>
      <c r="H1197" s="53">
        <f t="shared" si="18"/>
        <v>710551267.05000722</v>
      </c>
      <c r="L1197" s="24"/>
      <c r="M1197" s="28"/>
    </row>
    <row r="1198" spans="2:13" s="5" customFormat="1" ht="37.5" customHeight="1" x14ac:dyDescent="0.25">
      <c r="B1198" s="38">
        <v>1183</v>
      </c>
      <c r="C1198" s="40">
        <v>44890</v>
      </c>
      <c r="D1198" s="39">
        <v>160134</v>
      </c>
      <c r="E1198" s="39" t="s">
        <v>24</v>
      </c>
      <c r="F1198" s="42">
        <v>0</v>
      </c>
      <c r="G1198" s="41">
        <v>2170604.69</v>
      </c>
      <c r="H1198" s="53">
        <f t="shared" si="18"/>
        <v>708380662.36000717</v>
      </c>
      <c r="L1198" s="24"/>
      <c r="M1198" s="28"/>
    </row>
    <row r="1199" spans="2:13" s="5" customFormat="1" ht="37.5" customHeight="1" x14ac:dyDescent="0.25">
      <c r="B1199" s="38">
        <v>1184</v>
      </c>
      <c r="C1199" s="40">
        <v>44890</v>
      </c>
      <c r="D1199" s="39">
        <v>160133</v>
      </c>
      <c r="E1199" s="39" t="s">
        <v>24</v>
      </c>
      <c r="F1199" s="42">
        <v>0</v>
      </c>
      <c r="G1199" s="41">
        <v>1889789.09</v>
      </c>
      <c r="H1199" s="53">
        <f t="shared" si="18"/>
        <v>706490873.27000713</v>
      </c>
      <c r="L1199" s="24"/>
      <c r="M1199" s="28"/>
    </row>
    <row r="1200" spans="2:13" s="5" customFormat="1" ht="37.5" customHeight="1" x14ac:dyDescent="0.25">
      <c r="B1200" s="38">
        <v>1185</v>
      </c>
      <c r="C1200" s="40">
        <v>44890</v>
      </c>
      <c r="D1200" s="39">
        <v>160132</v>
      </c>
      <c r="E1200" s="39" t="s">
        <v>24</v>
      </c>
      <c r="F1200" s="42">
        <v>0</v>
      </c>
      <c r="G1200" s="41">
        <v>2337257.39</v>
      </c>
      <c r="H1200" s="53">
        <f t="shared" si="18"/>
        <v>704153615.88000715</v>
      </c>
      <c r="L1200" s="24"/>
      <c r="M1200" s="28"/>
    </row>
    <row r="1201" spans="2:13" s="5" customFormat="1" ht="37.5" customHeight="1" x14ac:dyDescent="0.25">
      <c r="B1201" s="38">
        <v>1186</v>
      </c>
      <c r="C1201" s="40">
        <v>44890</v>
      </c>
      <c r="D1201" s="39">
        <v>160131</v>
      </c>
      <c r="E1201" s="39" t="s">
        <v>24</v>
      </c>
      <c r="F1201" s="42">
        <v>0</v>
      </c>
      <c r="G1201" s="41">
        <v>560123.6</v>
      </c>
      <c r="H1201" s="53">
        <f t="shared" si="18"/>
        <v>703593492.28000712</v>
      </c>
      <c r="L1201" s="24"/>
      <c r="M1201" s="28"/>
    </row>
    <row r="1202" spans="2:13" s="5" customFormat="1" ht="37.5" customHeight="1" x14ac:dyDescent="0.25">
      <c r="B1202" s="38">
        <v>1187</v>
      </c>
      <c r="C1202" s="40">
        <v>44890</v>
      </c>
      <c r="D1202" s="39">
        <v>160131</v>
      </c>
      <c r="E1202" s="39" t="s">
        <v>24</v>
      </c>
      <c r="F1202" s="42">
        <v>0</v>
      </c>
      <c r="G1202" s="41">
        <v>1609034.29</v>
      </c>
      <c r="H1202" s="53">
        <f t="shared" si="18"/>
        <v>701984457.99000716</v>
      </c>
      <c r="L1202" s="24"/>
      <c r="M1202" s="28"/>
    </row>
    <row r="1203" spans="2:13" s="5" customFormat="1" ht="37.5" customHeight="1" x14ac:dyDescent="0.25">
      <c r="B1203" s="38">
        <v>1188</v>
      </c>
      <c r="C1203" s="40">
        <v>44890</v>
      </c>
      <c r="D1203" s="39">
        <v>160130</v>
      </c>
      <c r="E1203" s="39" t="s">
        <v>24</v>
      </c>
      <c r="F1203" s="42">
        <v>0</v>
      </c>
      <c r="G1203" s="41">
        <v>365361.21</v>
      </c>
      <c r="H1203" s="53">
        <f t="shared" si="18"/>
        <v>701619096.78000712</v>
      </c>
      <c r="L1203" s="24"/>
      <c r="M1203" s="28"/>
    </row>
    <row r="1204" spans="2:13" s="5" customFormat="1" ht="37.5" customHeight="1" x14ac:dyDescent="0.25">
      <c r="B1204" s="38">
        <v>1189</v>
      </c>
      <c r="C1204" s="40">
        <v>44890</v>
      </c>
      <c r="D1204" s="39">
        <v>160130</v>
      </c>
      <c r="E1204" s="39" t="s">
        <v>24</v>
      </c>
      <c r="F1204" s="42">
        <v>0</v>
      </c>
      <c r="G1204" s="41">
        <v>947349.24</v>
      </c>
      <c r="H1204" s="53">
        <f t="shared" si="18"/>
        <v>700671747.54000711</v>
      </c>
      <c r="L1204" s="24"/>
      <c r="M1204" s="28"/>
    </row>
    <row r="1205" spans="2:13" s="5" customFormat="1" ht="37.5" customHeight="1" x14ac:dyDescent="0.25">
      <c r="B1205" s="38">
        <v>1190</v>
      </c>
      <c r="C1205" s="40">
        <v>44890</v>
      </c>
      <c r="D1205" s="39">
        <v>160129</v>
      </c>
      <c r="E1205" s="39" t="s">
        <v>24</v>
      </c>
      <c r="F1205" s="42">
        <v>0</v>
      </c>
      <c r="G1205" s="41">
        <v>3154836.76</v>
      </c>
      <c r="H1205" s="53">
        <f t="shared" si="18"/>
        <v>697516910.78000712</v>
      </c>
      <c r="L1205" s="24"/>
      <c r="M1205" s="28"/>
    </row>
    <row r="1206" spans="2:13" s="5" customFormat="1" ht="37.5" customHeight="1" x14ac:dyDescent="0.25">
      <c r="B1206" s="38">
        <v>1191</v>
      </c>
      <c r="C1206" s="40">
        <v>44890</v>
      </c>
      <c r="D1206" s="39">
        <v>160128</v>
      </c>
      <c r="E1206" s="39" t="s">
        <v>24</v>
      </c>
      <c r="F1206" s="42">
        <v>0</v>
      </c>
      <c r="G1206" s="41">
        <v>2168621.41</v>
      </c>
      <c r="H1206" s="53">
        <f t="shared" si="18"/>
        <v>695348289.37000716</v>
      </c>
      <c r="L1206" s="24"/>
      <c r="M1206" s="28"/>
    </row>
    <row r="1207" spans="2:13" s="5" customFormat="1" ht="37.5" customHeight="1" x14ac:dyDescent="0.25">
      <c r="B1207" s="38">
        <v>1192</v>
      </c>
      <c r="C1207" s="40">
        <v>44890</v>
      </c>
      <c r="D1207" s="39">
        <v>160127</v>
      </c>
      <c r="E1207" s="39" t="s">
        <v>24</v>
      </c>
      <c r="F1207" s="42">
        <v>0</v>
      </c>
      <c r="G1207" s="41">
        <v>3542272.85</v>
      </c>
      <c r="H1207" s="53">
        <f t="shared" si="18"/>
        <v>691806016.52000713</v>
      </c>
      <c r="L1207" s="24"/>
      <c r="M1207" s="28"/>
    </row>
    <row r="1208" spans="2:13" s="5" customFormat="1" ht="37.5" customHeight="1" x14ac:dyDescent="0.25">
      <c r="B1208" s="38">
        <v>1193</v>
      </c>
      <c r="C1208" s="40">
        <v>44890</v>
      </c>
      <c r="D1208" s="39">
        <v>160126</v>
      </c>
      <c r="E1208" s="39" t="s">
        <v>24</v>
      </c>
      <c r="F1208" s="42">
        <v>0</v>
      </c>
      <c r="G1208" s="41">
        <v>19154.849999999999</v>
      </c>
      <c r="H1208" s="53">
        <f t="shared" si="18"/>
        <v>691786861.67000711</v>
      </c>
      <c r="L1208" s="24"/>
      <c r="M1208" s="28"/>
    </row>
    <row r="1209" spans="2:13" s="5" customFormat="1" ht="37.5" customHeight="1" x14ac:dyDescent="0.25">
      <c r="B1209" s="38">
        <v>1194</v>
      </c>
      <c r="C1209" s="40">
        <v>44890</v>
      </c>
      <c r="D1209" s="39">
        <v>160126</v>
      </c>
      <c r="E1209" s="39" t="s">
        <v>24</v>
      </c>
      <c r="F1209" s="42">
        <v>0</v>
      </c>
      <c r="G1209" s="41">
        <v>301819.92</v>
      </c>
      <c r="H1209" s="53">
        <f t="shared" si="18"/>
        <v>691485041.75000715</v>
      </c>
      <c r="L1209" s="24"/>
      <c r="M1209" s="28"/>
    </row>
    <row r="1210" spans="2:13" s="5" customFormat="1" ht="37.5" customHeight="1" x14ac:dyDescent="0.25">
      <c r="B1210" s="38">
        <v>1195</v>
      </c>
      <c r="C1210" s="40">
        <v>44890</v>
      </c>
      <c r="D1210" s="39">
        <v>160125</v>
      </c>
      <c r="E1210" s="39" t="s">
        <v>24</v>
      </c>
      <c r="F1210" s="42">
        <v>0</v>
      </c>
      <c r="G1210" s="41">
        <v>67606.009999999995</v>
      </c>
      <c r="H1210" s="53">
        <f t="shared" si="18"/>
        <v>691417435.74000716</v>
      </c>
      <c r="L1210" s="24"/>
      <c r="M1210" s="28"/>
    </row>
    <row r="1211" spans="2:13" s="5" customFormat="1" ht="37.5" customHeight="1" x14ac:dyDescent="0.25">
      <c r="B1211" s="38">
        <v>1196</v>
      </c>
      <c r="C1211" s="40">
        <v>44890</v>
      </c>
      <c r="D1211" s="39">
        <v>160125</v>
      </c>
      <c r="E1211" s="39" t="s">
        <v>24</v>
      </c>
      <c r="F1211" s="42">
        <v>0</v>
      </c>
      <c r="G1211" s="41">
        <v>1208795.6100000001</v>
      </c>
      <c r="H1211" s="53">
        <f t="shared" si="18"/>
        <v>690208640.13000715</v>
      </c>
      <c r="L1211" s="24"/>
      <c r="M1211" s="28"/>
    </row>
    <row r="1212" spans="2:13" s="5" customFormat="1" ht="37.5" customHeight="1" x14ac:dyDescent="0.25">
      <c r="B1212" s="38">
        <v>1197</v>
      </c>
      <c r="C1212" s="40">
        <v>44890</v>
      </c>
      <c r="D1212" s="39">
        <v>160122</v>
      </c>
      <c r="E1212" s="39" t="s">
        <v>24</v>
      </c>
      <c r="F1212" s="42">
        <v>0</v>
      </c>
      <c r="G1212" s="41">
        <v>797751.01</v>
      </c>
      <c r="H1212" s="53">
        <f t="shared" si="18"/>
        <v>689410889.12000716</v>
      </c>
      <c r="L1212" s="24"/>
      <c r="M1212" s="28"/>
    </row>
    <row r="1213" spans="2:13" s="5" customFormat="1" ht="37.5" customHeight="1" x14ac:dyDescent="0.25">
      <c r="B1213" s="38">
        <v>1198</v>
      </c>
      <c r="C1213" s="40">
        <v>44890</v>
      </c>
      <c r="D1213" s="39">
        <v>160121</v>
      </c>
      <c r="E1213" s="39" t="s">
        <v>24</v>
      </c>
      <c r="F1213" s="42">
        <v>0</v>
      </c>
      <c r="G1213" s="41">
        <v>18491.650000000001</v>
      </c>
      <c r="H1213" s="53">
        <f t="shared" si="18"/>
        <v>689392397.47000718</v>
      </c>
      <c r="L1213" s="24"/>
      <c r="M1213" s="28"/>
    </row>
    <row r="1214" spans="2:13" s="5" customFormat="1" ht="37.5" customHeight="1" x14ac:dyDescent="0.25">
      <c r="B1214" s="38">
        <v>1199</v>
      </c>
      <c r="C1214" s="40">
        <v>44890</v>
      </c>
      <c r="D1214" s="39">
        <v>160121</v>
      </c>
      <c r="E1214" s="39" t="s">
        <v>24</v>
      </c>
      <c r="F1214" s="42">
        <v>0</v>
      </c>
      <c r="G1214" s="41">
        <v>330630.59000000003</v>
      </c>
      <c r="H1214" s="53">
        <f t="shared" si="18"/>
        <v>689061766.88000715</v>
      </c>
      <c r="L1214" s="24"/>
      <c r="M1214" s="28"/>
    </row>
    <row r="1215" spans="2:13" s="5" customFormat="1" ht="37.5" customHeight="1" x14ac:dyDescent="0.25">
      <c r="B1215" s="38">
        <v>1200</v>
      </c>
      <c r="C1215" s="40">
        <v>44890</v>
      </c>
      <c r="D1215" s="39">
        <v>160138</v>
      </c>
      <c r="E1215" s="39" t="s">
        <v>24</v>
      </c>
      <c r="F1215" s="42">
        <v>0</v>
      </c>
      <c r="G1215" s="41">
        <v>3424937.99</v>
      </c>
      <c r="H1215" s="53">
        <f t="shared" si="18"/>
        <v>685636828.89000714</v>
      </c>
      <c r="L1215" s="24"/>
      <c r="M1215" s="28"/>
    </row>
    <row r="1216" spans="2:13" s="5" customFormat="1" ht="37.5" customHeight="1" x14ac:dyDescent="0.25">
      <c r="B1216" s="38">
        <v>1201</v>
      </c>
      <c r="C1216" s="40">
        <v>44890</v>
      </c>
      <c r="D1216" s="39">
        <v>160152</v>
      </c>
      <c r="E1216" s="39" t="s">
        <v>24</v>
      </c>
      <c r="F1216" s="42">
        <v>0</v>
      </c>
      <c r="G1216" s="41">
        <v>2789602.9</v>
      </c>
      <c r="H1216" s="53">
        <f t="shared" si="18"/>
        <v>682847225.99000716</v>
      </c>
      <c r="L1216" s="24"/>
      <c r="M1216" s="28"/>
    </row>
    <row r="1217" spans="2:13" s="5" customFormat="1" ht="37.5" customHeight="1" x14ac:dyDescent="0.25">
      <c r="B1217" s="38">
        <v>1202</v>
      </c>
      <c r="C1217" s="40">
        <v>44890</v>
      </c>
      <c r="D1217" s="39">
        <v>160151</v>
      </c>
      <c r="E1217" s="39" t="s">
        <v>24</v>
      </c>
      <c r="F1217" s="42">
        <v>0</v>
      </c>
      <c r="G1217" s="41">
        <v>2652409.31</v>
      </c>
      <c r="H1217" s="53">
        <f t="shared" si="18"/>
        <v>680194816.68000722</v>
      </c>
      <c r="L1217" s="24"/>
      <c r="M1217" s="28"/>
    </row>
    <row r="1218" spans="2:13" s="5" customFormat="1" ht="37.5" customHeight="1" x14ac:dyDescent="0.25">
      <c r="B1218" s="38">
        <v>1203</v>
      </c>
      <c r="C1218" s="40">
        <v>44890</v>
      </c>
      <c r="D1218" s="39">
        <v>160150</v>
      </c>
      <c r="E1218" s="39" t="s">
        <v>24</v>
      </c>
      <c r="F1218" s="42">
        <v>0</v>
      </c>
      <c r="G1218" s="41">
        <v>3082643.7</v>
      </c>
      <c r="H1218" s="53">
        <f t="shared" si="18"/>
        <v>677112172.98000717</v>
      </c>
      <c r="L1218" s="24"/>
      <c r="M1218" s="28"/>
    </row>
    <row r="1219" spans="2:13" s="5" customFormat="1" ht="37.5" customHeight="1" x14ac:dyDescent="0.25">
      <c r="B1219" s="38">
        <v>1204</v>
      </c>
      <c r="C1219" s="40">
        <v>44890</v>
      </c>
      <c r="D1219" s="39">
        <v>160149</v>
      </c>
      <c r="E1219" s="39" t="s">
        <v>24</v>
      </c>
      <c r="F1219" s="42">
        <v>0</v>
      </c>
      <c r="G1219" s="41">
        <v>2491146.6800000002</v>
      </c>
      <c r="H1219" s="53">
        <f t="shared" si="18"/>
        <v>674621026.30000722</v>
      </c>
      <c r="L1219" s="24"/>
      <c r="M1219" s="28"/>
    </row>
    <row r="1220" spans="2:13" s="5" customFormat="1" ht="37.5" customHeight="1" x14ac:dyDescent="0.25">
      <c r="B1220" s="38">
        <v>1205</v>
      </c>
      <c r="C1220" s="40">
        <v>44890</v>
      </c>
      <c r="D1220" s="39">
        <v>160147</v>
      </c>
      <c r="E1220" s="39" t="s">
        <v>24</v>
      </c>
      <c r="F1220" s="42">
        <v>0</v>
      </c>
      <c r="G1220" s="41">
        <v>2520571.9700000002</v>
      </c>
      <c r="H1220" s="53">
        <f t="shared" si="18"/>
        <v>672100454.3300072</v>
      </c>
      <c r="L1220" s="24"/>
      <c r="M1220" s="28"/>
    </row>
    <row r="1221" spans="2:13" s="5" customFormat="1" ht="37.5" customHeight="1" x14ac:dyDescent="0.25">
      <c r="B1221" s="38">
        <v>1206</v>
      </c>
      <c r="C1221" s="40">
        <v>44890</v>
      </c>
      <c r="D1221" s="39">
        <v>160146</v>
      </c>
      <c r="E1221" s="39" t="s">
        <v>24</v>
      </c>
      <c r="F1221" s="42">
        <v>0</v>
      </c>
      <c r="G1221" s="41">
        <v>3128365.97</v>
      </c>
      <c r="H1221" s="53">
        <f t="shared" si="18"/>
        <v>668972088.36000717</v>
      </c>
      <c r="L1221" s="24"/>
      <c r="M1221" s="28"/>
    </row>
    <row r="1222" spans="2:13" s="5" customFormat="1" ht="37.5" customHeight="1" x14ac:dyDescent="0.25">
      <c r="B1222" s="38">
        <v>1207</v>
      </c>
      <c r="C1222" s="40">
        <v>44890</v>
      </c>
      <c r="D1222" s="39">
        <v>160145</v>
      </c>
      <c r="E1222" s="39" t="s">
        <v>24</v>
      </c>
      <c r="F1222" s="42">
        <v>0</v>
      </c>
      <c r="G1222" s="41">
        <v>2642781.69</v>
      </c>
      <c r="H1222" s="53">
        <f t="shared" si="18"/>
        <v>666329306.67000711</v>
      </c>
      <c r="L1222" s="24"/>
      <c r="M1222" s="28"/>
    </row>
    <row r="1223" spans="2:13" s="5" customFormat="1" ht="37.5" customHeight="1" x14ac:dyDescent="0.25">
      <c r="B1223" s="38">
        <v>1208</v>
      </c>
      <c r="C1223" s="40">
        <v>44890</v>
      </c>
      <c r="D1223" s="39">
        <v>160148</v>
      </c>
      <c r="E1223" s="39" t="s">
        <v>24</v>
      </c>
      <c r="F1223" s="42">
        <v>0</v>
      </c>
      <c r="G1223" s="41">
        <v>3247611.32</v>
      </c>
      <c r="H1223" s="53">
        <f t="shared" si="18"/>
        <v>663081695.35000706</v>
      </c>
      <c r="L1223" s="24"/>
      <c r="M1223" s="28"/>
    </row>
    <row r="1224" spans="2:13" s="5" customFormat="1" ht="37.5" customHeight="1" x14ac:dyDescent="0.25">
      <c r="B1224" s="38">
        <v>1209</v>
      </c>
      <c r="C1224" s="40">
        <v>44890</v>
      </c>
      <c r="D1224" s="39">
        <v>160144</v>
      </c>
      <c r="E1224" s="39" t="s">
        <v>24</v>
      </c>
      <c r="F1224" s="42">
        <v>0</v>
      </c>
      <c r="G1224" s="41">
        <v>2452636.2000000002</v>
      </c>
      <c r="H1224" s="53">
        <f t="shared" si="18"/>
        <v>660629059.15000701</v>
      </c>
      <c r="L1224" s="24"/>
      <c r="M1224" s="28"/>
    </row>
    <row r="1225" spans="2:13" s="5" customFormat="1" ht="37.5" customHeight="1" x14ac:dyDescent="0.25">
      <c r="B1225" s="38">
        <v>1210</v>
      </c>
      <c r="C1225" s="40">
        <v>44890</v>
      </c>
      <c r="D1225" s="39">
        <v>160143</v>
      </c>
      <c r="E1225" s="39" t="s">
        <v>24</v>
      </c>
      <c r="F1225" s="42">
        <v>0</v>
      </c>
      <c r="G1225" s="41">
        <v>3617578.22</v>
      </c>
      <c r="H1225" s="53">
        <f t="shared" si="18"/>
        <v>657011480.93000698</v>
      </c>
      <c r="L1225" s="24"/>
      <c r="M1225" s="28"/>
    </row>
    <row r="1226" spans="2:13" s="5" customFormat="1" ht="37.5" customHeight="1" x14ac:dyDescent="0.25">
      <c r="B1226" s="38">
        <v>1211</v>
      </c>
      <c r="C1226" s="40">
        <v>44890</v>
      </c>
      <c r="D1226" s="39">
        <v>160142</v>
      </c>
      <c r="E1226" s="39" t="s">
        <v>24</v>
      </c>
      <c r="F1226" s="42">
        <v>0</v>
      </c>
      <c r="G1226" s="41">
        <v>457621.92</v>
      </c>
      <c r="H1226" s="53">
        <f t="shared" si="18"/>
        <v>656553859.01000702</v>
      </c>
      <c r="L1226" s="24"/>
      <c r="M1226" s="28"/>
    </row>
    <row r="1227" spans="2:13" s="5" customFormat="1" ht="37.5" customHeight="1" x14ac:dyDescent="0.25">
      <c r="B1227" s="38">
        <v>1212</v>
      </c>
      <c r="C1227" s="40">
        <v>44890</v>
      </c>
      <c r="D1227" s="39">
        <v>160142</v>
      </c>
      <c r="E1227" s="39" t="s">
        <v>24</v>
      </c>
      <c r="F1227" s="42">
        <v>0</v>
      </c>
      <c r="G1227" s="41">
        <v>8182280</v>
      </c>
      <c r="H1227" s="53">
        <f t="shared" si="18"/>
        <v>648371579.01000702</v>
      </c>
      <c r="L1227" s="24"/>
      <c r="M1227" s="28"/>
    </row>
    <row r="1228" spans="2:13" s="5" customFormat="1" ht="37.5" customHeight="1" x14ac:dyDescent="0.25">
      <c r="B1228" s="38">
        <v>1213</v>
      </c>
      <c r="C1228" s="40">
        <v>44890</v>
      </c>
      <c r="D1228" s="39">
        <v>160141</v>
      </c>
      <c r="E1228" s="39" t="s">
        <v>24</v>
      </c>
      <c r="F1228" s="42">
        <v>0</v>
      </c>
      <c r="G1228" s="41">
        <v>3250144.56</v>
      </c>
      <c r="H1228" s="53">
        <f t="shared" si="18"/>
        <v>645121434.45000708</v>
      </c>
      <c r="L1228" s="24"/>
      <c r="M1228" s="28"/>
    </row>
    <row r="1229" spans="2:13" s="5" customFormat="1" ht="37.5" customHeight="1" x14ac:dyDescent="0.25">
      <c r="B1229" s="38">
        <v>1214</v>
      </c>
      <c r="C1229" s="40">
        <v>44890</v>
      </c>
      <c r="D1229" s="39">
        <v>160140</v>
      </c>
      <c r="E1229" s="39" t="s">
        <v>24</v>
      </c>
      <c r="F1229" s="42">
        <v>0</v>
      </c>
      <c r="G1229" s="41">
        <v>2804294.64</v>
      </c>
      <c r="H1229" s="53">
        <f t="shared" si="18"/>
        <v>642317139.8100071</v>
      </c>
      <c r="L1229" s="24"/>
      <c r="M1229" s="28"/>
    </row>
    <row r="1230" spans="2:13" s="5" customFormat="1" ht="37.5" customHeight="1" x14ac:dyDescent="0.25">
      <c r="B1230" s="38">
        <v>1215</v>
      </c>
      <c r="C1230" s="40">
        <v>44890</v>
      </c>
      <c r="D1230" s="39">
        <v>160139</v>
      </c>
      <c r="E1230" s="39" t="s">
        <v>24</v>
      </c>
      <c r="F1230" s="42">
        <v>0</v>
      </c>
      <c r="G1230" s="41">
        <v>1932744.72</v>
      </c>
      <c r="H1230" s="53">
        <f t="shared" si="18"/>
        <v>640384395.09000707</v>
      </c>
      <c r="L1230" s="24"/>
      <c r="M1230" s="28"/>
    </row>
    <row r="1231" spans="2:13" s="5" customFormat="1" ht="37.5" customHeight="1" x14ac:dyDescent="0.25">
      <c r="B1231" s="38">
        <v>1216</v>
      </c>
      <c r="C1231" s="40">
        <v>44890</v>
      </c>
      <c r="D1231" s="39">
        <v>160170</v>
      </c>
      <c r="E1231" s="39" t="s">
        <v>24</v>
      </c>
      <c r="F1231" s="42">
        <v>0</v>
      </c>
      <c r="G1231" s="41">
        <v>3375797.68</v>
      </c>
      <c r="H1231" s="53">
        <f t="shared" si="18"/>
        <v>637008597.41000712</v>
      </c>
      <c r="L1231" s="24"/>
      <c r="M1231" s="28"/>
    </row>
    <row r="1232" spans="2:13" s="5" customFormat="1" ht="37.5" customHeight="1" x14ac:dyDescent="0.25">
      <c r="B1232" s="38">
        <v>1217</v>
      </c>
      <c r="C1232" s="40">
        <v>44890</v>
      </c>
      <c r="D1232" s="39">
        <v>160161</v>
      </c>
      <c r="E1232" s="39" t="s">
        <v>24</v>
      </c>
      <c r="F1232" s="42">
        <v>0</v>
      </c>
      <c r="G1232" s="41">
        <v>2495013.2200000002</v>
      </c>
      <c r="H1232" s="53">
        <f t="shared" si="18"/>
        <v>634513584.19000709</v>
      </c>
      <c r="L1232" s="24"/>
      <c r="M1232" s="28"/>
    </row>
    <row r="1233" spans="2:13" s="5" customFormat="1" ht="37.5" customHeight="1" x14ac:dyDescent="0.25">
      <c r="B1233" s="38">
        <v>1218</v>
      </c>
      <c r="C1233" s="40">
        <v>44890</v>
      </c>
      <c r="D1233" s="39">
        <v>160160</v>
      </c>
      <c r="E1233" s="39" t="s">
        <v>24</v>
      </c>
      <c r="F1233" s="42">
        <v>0</v>
      </c>
      <c r="G1233" s="41">
        <v>2298145.77</v>
      </c>
      <c r="H1233" s="53">
        <f t="shared" si="18"/>
        <v>632215438.42000711</v>
      </c>
      <c r="L1233" s="24"/>
      <c r="M1233" s="28"/>
    </row>
    <row r="1234" spans="2:13" s="5" customFormat="1" ht="37.5" customHeight="1" x14ac:dyDescent="0.25">
      <c r="B1234" s="38">
        <v>1219</v>
      </c>
      <c r="C1234" s="40">
        <v>44890</v>
      </c>
      <c r="D1234" s="39">
        <v>160159</v>
      </c>
      <c r="E1234" s="39" t="s">
        <v>24</v>
      </c>
      <c r="F1234" s="42">
        <v>0</v>
      </c>
      <c r="G1234" s="41">
        <v>3619278.78</v>
      </c>
      <c r="H1234" s="53">
        <f t="shared" ref="H1234:H1297" si="19">H1233+F1234-G1234</f>
        <v>628596159.64000714</v>
      </c>
      <c r="L1234" s="24"/>
      <c r="M1234" s="28"/>
    </row>
    <row r="1235" spans="2:13" s="5" customFormat="1" ht="37.5" customHeight="1" x14ac:dyDescent="0.25">
      <c r="B1235" s="38">
        <v>1220</v>
      </c>
      <c r="C1235" s="40">
        <v>44890</v>
      </c>
      <c r="D1235" s="39">
        <v>160158</v>
      </c>
      <c r="E1235" s="39" t="s">
        <v>24</v>
      </c>
      <c r="F1235" s="42">
        <v>0</v>
      </c>
      <c r="G1235" s="41">
        <v>1773907.3</v>
      </c>
      <c r="H1235" s="53">
        <f t="shared" si="19"/>
        <v>626822252.34000719</v>
      </c>
      <c r="L1235" s="24"/>
      <c r="M1235" s="28"/>
    </row>
    <row r="1236" spans="2:13" s="5" customFormat="1" ht="37.5" customHeight="1" x14ac:dyDescent="0.25">
      <c r="B1236" s="38">
        <v>1221</v>
      </c>
      <c r="C1236" s="40">
        <v>44890</v>
      </c>
      <c r="D1236" s="39">
        <v>160157</v>
      </c>
      <c r="E1236" s="39" t="s">
        <v>24</v>
      </c>
      <c r="F1236" s="42">
        <v>0</v>
      </c>
      <c r="G1236" s="41">
        <v>3371114.9</v>
      </c>
      <c r="H1236" s="53">
        <f t="shared" si="19"/>
        <v>623451137.44000721</v>
      </c>
      <c r="L1236" s="24"/>
      <c r="M1236" s="28"/>
    </row>
    <row r="1237" spans="2:13" s="5" customFormat="1" ht="37.5" customHeight="1" x14ac:dyDescent="0.25">
      <c r="B1237" s="38">
        <v>1222</v>
      </c>
      <c r="C1237" s="40">
        <v>44890</v>
      </c>
      <c r="D1237" s="39">
        <v>160156</v>
      </c>
      <c r="E1237" s="39" t="s">
        <v>24</v>
      </c>
      <c r="F1237" s="42">
        <v>0</v>
      </c>
      <c r="G1237" s="41">
        <v>2461783.37</v>
      </c>
      <c r="H1237" s="53">
        <f t="shared" si="19"/>
        <v>620989354.07000721</v>
      </c>
      <c r="L1237" s="24"/>
      <c r="M1237" s="28"/>
    </row>
    <row r="1238" spans="2:13" s="5" customFormat="1" ht="37.5" customHeight="1" x14ac:dyDescent="0.25">
      <c r="B1238" s="38">
        <v>1223</v>
      </c>
      <c r="C1238" s="40">
        <v>44890</v>
      </c>
      <c r="D1238" s="39">
        <v>160155</v>
      </c>
      <c r="E1238" s="39" t="s">
        <v>24</v>
      </c>
      <c r="F1238" s="42">
        <v>0</v>
      </c>
      <c r="G1238" s="41">
        <v>2045470.06</v>
      </c>
      <c r="H1238" s="53">
        <f t="shared" si="19"/>
        <v>618943884.01000726</v>
      </c>
      <c r="L1238" s="24"/>
      <c r="M1238" s="28"/>
    </row>
    <row r="1239" spans="2:13" s="5" customFormat="1" ht="37.5" customHeight="1" x14ac:dyDescent="0.25">
      <c r="B1239" s="38">
        <v>1224</v>
      </c>
      <c r="C1239" s="40">
        <v>44890</v>
      </c>
      <c r="D1239" s="39">
        <v>160154</v>
      </c>
      <c r="E1239" s="39" t="s">
        <v>24</v>
      </c>
      <c r="F1239" s="42">
        <v>0</v>
      </c>
      <c r="G1239" s="41">
        <v>105914.54</v>
      </c>
      <c r="H1239" s="53">
        <f t="shared" si="19"/>
        <v>618837969.4700073</v>
      </c>
      <c r="L1239" s="24"/>
      <c r="M1239" s="28"/>
    </row>
    <row r="1240" spans="2:13" s="5" customFormat="1" ht="37.5" customHeight="1" x14ac:dyDescent="0.25">
      <c r="B1240" s="38">
        <v>1225</v>
      </c>
      <c r="C1240" s="40">
        <v>44890</v>
      </c>
      <c r="D1240" s="39">
        <v>160154</v>
      </c>
      <c r="E1240" s="39" t="s">
        <v>24</v>
      </c>
      <c r="F1240" s="42">
        <v>0</v>
      </c>
      <c r="G1240" s="41">
        <v>326675.8</v>
      </c>
      <c r="H1240" s="53">
        <f t="shared" si="19"/>
        <v>618511293.67000735</v>
      </c>
      <c r="L1240" s="24"/>
      <c r="M1240" s="28"/>
    </row>
    <row r="1241" spans="2:13" s="5" customFormat="1" ht="37.5" customHeight="1" x14ac:dyDescent="0.25">
      <c r="B1241" s="38">
        <v>1226</v>
      </c>
      <c r="C1241" s="40">
        <v>44890</v>
      </c>
      <c r="D1241" s="39">
        <v>160153</v>
      </c>
      <c r="E1241" s="39" t="s">
        <v>24</v>
      </c>
      <c r="F1241" s="42">
        <v>0</v>
      </c>
      <c r="G1241" s="41">
        <v>2608575.9300000002</v>
      </c>
      <c r="H1241" s="53">
        <f t="shared" si="19"/>
        <v>615902717.7400074</v>
      </c>
      <c r="L1241" s="24"/>
      <c r="M1241" s="28"/>
    </row>
    <row r="1242" spans="2:13" s="5" customFormat="1" ht="37.5" customHeight="1" x14ac:dyDescent="0.25">
      <c r="B1242" s="38">
        <v>1227</v>
      </c>
      <c r="C1242" s="40">
        <v>44890</v>
      </c>
      <c r="D1242" s="39">
        <v>160164</v>
      </c>
      <c r="E1242" s="39" t="s">
        <v>24</v>
      </c>
      <c r="F1242" s="42">
        <v>0</v>
      </c>
      <c r="G1242" s="41">
        <v>2016457.58</v>
      </c>
      <c r="H1242" s="53">
        <f t="shared" si="19"/>
        <v>613886260.16000736</v>
      </c>
      <c r="L1242" s="24"/>
      <c r="M1242" s="28"/>
    </row>
    <row r="1243" spans="2:13" s="5" customFormat="1" ht="37.5" customHeight="1" x14ac:dyDescent="0.25">
      <c r="B1243" s="38">
        <v>1228</v>
      </c>
      <c r="C1243" s="40">
        <v>44890</v>
      </c>
      <c r="D1243" s="39">
        <v>160180</v>
      </c>
      <c r="E1243" s="39" t="s">
        <v>24</v>
      </c>
      <c r="F1243" s="42">
        <v>0</v>
      </c>
      <c r="G1243" s="41">
        <v>1615606.69</v>
      </c>
      <c r="H1243" s="53">
        <f t="shared" si="19"/>
        <v>612270653.4700073</v>
      </c>
      <c r="L1243" s="24"/>
      <c r="M1243" s="28"/>
    </row>
    <row r="1244" spans="2:13" s="5" customFormat="1" ht="37.5" customHeight="1" x14ac:dyDescent="0.25">
      <c r="B1244" s="38">
        <v>1229</v>
      </c>
      <c r="C1244" s="40">
        <v>44890</v>
      </c>
      <c r="D1244" s="39">
        <v>160179</v>
      </c>
      <c r="E1244" s="39" t="s">
        <v>24</v>
      </c>
      <c r="F1244" s="42">
        <v>0</v>
      </c>
      <c r="G1244" s="41">
        <v>2823299.57</v>
      </c>
      <c r="H1244" s="53">
        <f t="shared" si="19"/>
        <v>609447353.90000725</v>
      </c>
      <c r="L1244" s="24"/>
      <c r="M1244" s="28"/>
    </row>
    <row r="1245" spans="2:13" s="5" customFormat="1" ht="37.5" customHeight="1" x14ac:dyDescent="0.25">
      <c r="B1245" s="38">
        <v>1230</v>
      </c>
      <c r="C1245" s="40">
        <v>44890</v>
      </c>
      <c r="D1245" s="39">
        <v>160178</v>
      </c>
      <c r="E1245" s="39" t="s">
        <v>24</v>
      </c>
      <c r="F1245" s="42">
        <v>0</v>
      </c>
      <c r="G1245" s="41">
        <v>3142804.58</v>
      </c>
      <c r="H1245" s="53">
        <f t="shared" si="19"/>
        <v>606304549.32000721</v>
      </c>
      <c r="L1245" s="24"/>
      <c r="M1245" s="28"/>
    </row>
    <row r="1246" spans="2:13" s="5" customFormat="1" ht="37.5" customHeight="1" x14ac:dyDescent="0.25">
      <c r="B1246" s="38">
        <v>1231</v>
      </c>
      <c r="C1246" s="40">
        <v>44890</v>
      </c>
      <c r="D1246" s="39">
        <v>160177</v>
      </c>
      <c r="E1246" s="39" t="s">
        <v>24</v>
      </c>
      <c r="F1246" s="42">
        <v>0</v>
      </c>
      <c r="G1246" s="41">
        <v>1761510.68</v>
      </c>
      <c r="H1246" s="53">
        <f t="shared" si="19"/>
        <v>604543038.64000726</v>
      </c>
      <c r="L1246" s="24"/>
      <c r="M1246" s="28"/>
    </row>
    <row r="1247" spans="2:13" s="5" customFormat="1" ht="37.5" customHeight="1" x14ac:dyDescent="0.25">
      <c r="B1247" s="38">
        <v>1232</v>
      </c>
      <c r="C1247" s="40">
        <v>44890</v>
      </c>
      <c r="D1247" s="39">
        <v>160176</v>
      </c>
      <c r="E1247" s="39" t="s">
        <v>24</v>
      </c>
      <c r="F1247" s="42">
        <v>0</v>
      </c>
      <c r="G1247" s="41">
        <v>2543602.1800000002</v>
      </c>
      <c r="H1247" s="53">
        <f t="shared" si="19"/>
        <v>601999436.46000731</v>
      </c>
      <c r="L1247" s="24"/>
      <c r="M1247" s="28"/>
    </row>
    <row r="1248" spans="2:13" s="5" customFormat="1" ht="37.5" customHeight="1" x14ac:dyDescent="0.25">
      <c r="B1248" s="38">
        <v>1233</v>
      </c>
      <c r="C1248" s="40">
        <v>44890</v>
      </c>
      <c r="D1248" s="39">
        <v>160174</v>
      </c>
      <c r="E1248" s="39" t="s">
        <v>24</v>
      </c>
      <c r="F1248" s="42">
        <v>0</v>
      </c>
      <c r="G1248" s="41">
        <v>2351516.6</v>
      </c>
      <c r="H1248" s="53">
        <f t="shared" si="19"/>
        <v>599647919.86000729</v>
      </c>
      <c r="L1248" s="24"/>
      <c r="M1248" s="28"/>
    </row>
    <row r="1249" spans="2:13" s="5" customFormat="1" ht="37.5" customHeight="1" x14ac:dyDescent="0.25">
      <c r="B1249" s="38">
        <v>1234</v>
      </c>
      <c r="C1249" s="40">
        <v>44890</v>
      </c>
      <c r="D1249" s="39">
        <v>160173</v>
      </c>
      <c r="E1249" s="39" t="s">
        <v>24</v>
      </c>
      <c r="F1249" s="42">
        <v>0</v>
      </c>
      <c r="G1249" s="41">
        <v>2459376.94</v>
      </c>
      <c r="H1249" s="53">
        <f t="shared" si="19"/>
        <v>597188542.92000723</v>
      </c>
      <c r="L1249" s="24"/>
      <c r="M1249" s="28"/>
    </row>
    <row r="1250" spans="2:13" s="5" customFormat="1" ht="37.5" customHeight="1" x14ac:dyDescent="0.25">
      <c r="B1250" s="38">
        <v>1235</v>
      </c>
      <c r="C1250" s="40">
        <v>44890</v>
      </c>
      <c r="D1250" s="39">
        <v>160172</v>
      </c>
      <c r="E1250" s="39" t="s">
        <v>24</v>
      </c>
      <c r="F1250" s="42">
        <v>0</v>
      </c>
      <c r="G1250" s="41">
        <v>1696536.93</v>
      </c>
      <c r="H1250" s="53">
        <f t="shared" si="19"/>
        <v>595492005.99000728</v>
      </c>
      <c r="L1250" s="24"/>
      <c r="M1250" s="28"/>
    </row>
    <row r="1251" spans="2:13" s="5" customFormat="1" ht="37.5" customHeight="1" x14ac:dyDescent="0.25">
      <c r="B1251" s="38">
        <v>1236</v>
      </c>
      <c r="C1251" s="40">
        <v>44890</v>
      </c>
      <c r="D1251" s="39">
        <v>160175</v>
      </c>
      <c r="E1251" s="39" t="s">
        <v>24</v>
      </c>
      <c r="F1251" s="42">
        <v>0</v>
      </c>
      <c r="G1251" s="41">
        <v>3737194.11</v>
      </c>
      <c r="H1251" s="53">
        <f t="shared" si="19"/>
        <v>591754811.88000727</v>
      </c>
      <c r="L1251" s="24"/>
      <c r="M1251" s="28"/>
    </row>
    <row r="1252" spans="2:13" s="5" customFormat="1" ht="37.5" customHeight="1" x14ac:dyDescent="0.25">
      <c r="B1252" s="38">
        <v>1237</v>
      </c>
      <c r="C1252" s="40">
        <v>44890</v>
      </c>
      <c r="D1252" s="39">
        <v>160163</v>
      </c>
      <c r="E1252" s="39" t="s">
        <v>24</v>
      </c>
      <c r="F1252" s="42">
        <v>0</v>
      </c>
      <c r="G1252" s="41">
        <v>2606169.4900000002</v>
      </c>
      <c r="H1252" s="53">
        <f t="shared" si="19"/>
        <v>589148642.39000726</v>
      </c>
      <c r="L1252" s="24"/>
      <c r="M1252" s="28"/>
    </row>
    <row r="1253" spans="2:13" s="5" customFormat="1" ht="37.5" customHeight="1" x14ac:dyDescent="0.25">
      <c r="B1253" s="38">
        <v>1238</v>
      </c>
      <c r="C1253" s="40">
        <v>44890</v>
      </c>
      <c r="D1253" s="39">
        <v>160162</v>
      </c>
      <c r="E1253" s="39" t="s">
        <v>24</v>
      </c>
      <c r="F1253" s="42">
        <v>0</v>
      </c>
      <c r="G1253" s="41">
        <v>2134508.16</v>
      </c>
      <c r="H1253" s="53">
        <f t="shared" si="19"/>
        <v>587014134.23000729</v>
      </c>
      <c r="L1253" s="24"/>
      <c r="M1253" s="28"/>
    </row>
    <row r="1254" spans="2:13" s="5" customFormat="1" ht="37.5" customHeight="1" x14ac:dyDescent="0.25">
      <c r="B1254" s="38">
        <v>1239</v>
      </c>
      <c r="C1254" s="40">
        <v>44890</v>
      </c>
      <c r="D1254" s="39">
        <v>160188</v>
      </c>
      <c r="E1254" s="39" t="s">
        <v>24</v>
      </c>
      <c r="F1254" s="42">
        <v>0</v>
      </c>
      <c r="G1254" s="41">
        <v>2235578.4500000002</v>
      </c>
      <c r="H1254" s="53">
        <f t="shared" si="19"/>
        <v>584778555.78000724</v>
      </c>
      <c r="L1254" s="24"/>
      <c r="M1254" s="28"/>
    </row>
    <row r="1255" spans="2:13" s="5" customFormat="1" ht="37.5" customHeight="1" x14ac:dyDescent="0.25">
      <c r="B1255" s="38">
        <v>1240</v>
      </c>
      <c r="C1255" s="40">
        <v>44890</v>
      </c>
      <c r="D1255" s="39">
        <v>160187</v>
      </c>
      <c r="E1255" s="39" t="s">
        <v>24</v>
      </c>
      <c r="F1255" s="42">
        <v>0</v>
      </c>
      <c r="G1255" s="41">
        <v>2834780.85</v>
      </c>
      <c r="H1255" s="53">
        <f t="shared" si="19"/>
        <v>581943774.93000722</v>
      </c>
      <c r="L1255" s="24"/>
      <c r="M1255" s="28"/>
    </row>
    <row r="1256" spans="2:13" s="5" customFormat="1" ht="37.5" customHeight="1" x14ac:dyDescent="0.25">
      <c r="B1256" s="38">
        <v>1241</v>
      </c>
      <c r="C1256" s="40">
        <v>44890</v>
      </c>
      <c r="D1256" s="39">
        <v>160186</v>
      </c>
      <c r="E1256" s="39" t="s">
        <v>24</v>
      </c>
      <c r="F1256" s="42">
        <v>0</v>
      </c>
      <c r="G1256" s="41">
        <v>2553227.92</v>
      </c>
      <c r="H1256" s="53">
        <f t="shared" si="19"/>
        <v>579390547.01000726</v>
      </c>
      <c r="L1256" s="24"/>
      <c r="M1256" s="28"/>
    </row>
    <row r="1257" spans="2:13" s="5" customFormat="1" ht="37.5" customHeight="1" x14ac:dyDescent="0.25">
      <c r="B1257" s="38">
        <v>1242</v>
      </c>
      <c r="C1257" s="40">
        <v>44890</v>
      </c>
      <c r="D1257" s="39">
        <v>160185</v>
      </c>
      <c r="E1257" s="39" t="s">
        <v>24</v>
      </c>
      <c r="F1257" s="42">
        <v>0</v>
      </c>
      <c r="G1257" s="41">
        <v>2062823.25</v>
      </c>
      <c r="H1257" s="53">
        <f t="shared" si="19"/>
        <v>577327723.76000726</v>
      </c>
      <c r="L1257" s="24"/>
      <c r="M1257" s="28"/>
    </row>
    <row r="1258" spans="2:13" s="5" customFormat="1" ht="37.5" customHeight="1" x14ac:dyDescent="0.25">
      <c r="B1258" s="38">
        <v>1243</v>
      </c>
      <c r="C1258" s="40">
        <v>44890</v>
      </c>
      <c r="D1258" s="39">
        <v>160183</v>
      </c>
      <c r="E1258" s="39" t="s">
        <v>24</v>
      </c>
      <c r="F1258" s="42">
        <v>0</v>
      </c>
      <c r="G1258" s="41">
        <v>98455.87</v>
      </c>
      <c r="H1258" s="53">
        <f t="shared" si="19"/>
        <v>577229267.89000726</v>
      </c>
      <c r="L1258" s="24"/>
      <c r="M1258" s="28"/>
    </row>
    <row r="1259" spans="2:13" s="5" customFormat="1" ht="37.5" customHeight="1" x14ac:dyDescent="0.25">
      <c r="B1259" s="38">
        <v>1244</v>
      </c>
      <c r="C1259" s="40">
        <v>44890</v>
      </c>
      <c r="D1259" s="39">
        <v>160183</v>
      </c>
      <c r="E1259" s="39" t="s">
        <v>24</v>
      </c>
      <c r="F1259" s="42">
        <v>0</v>
      </c>
      <c r="G1259" s="41">
        <v>406665.55</v>
      </c>
      <c r="H1259" s="53">
        <f t="shared" si="19"/>
        <v>576822602.34000731</v>
      </c>
      <c r="L1259" s="24"/>
      <c r="M1259" s="28"/>
    </row>
    <row r="1260" spans="2:13" s="5" customFormat="1" ht="37.5" customHeight="1" x14ac:dyDescent="0.25">
      <c r="B1260" s="38">
        <v>1245</v>
      </c>
      <c r="C1260" s="40">
        <v>44890</v>
      </c>
      <c r="D1260" s="39">
        <v>160182</v>
      </c>
      <c r="E1260" s="39" t="s">
        <v>24</v>
      </c>
      <c r="F1260" s="42">
        <v>0</v>
      </c>
      <c r="G1260" s="41">
        <v>2734244.08</v>
      </c>
      <c r="H1260" s="53">
        <f t="shared" si="19"/>
        <v>574088358.26000726</v>
      </c>
      <c r="L1260" s="24"/>
      <c r="M1260" s="28"/>
    </row>
    <row r="1261" spans="2:13" s="5" customFormat="1" ht="37.5" customHeight="1" x14ac:dyDescent="0.25">
      <c r="B1261" s="38">
        <v>1246</v>
      </c>
      <c r="C1261" s="40">
        <v>44890</v>
      </c>
      <c r="D1261" s="39">
        <v>160181</v>
      </c>
      <c r="E1261" s="39" t="s">
        <v>24</v>
      </c>
      <c r="F1261" s="42">
        <v>0</v>
      </c>
      <c r="G1261" s="41">
        <v>57790.26</v>
      </c>
      <c r="H1261" s="53">
        <f t="shared" si="19"/>
        <v>574030568.00000727</v>
      </c>
      <c r="L1261" s="24"/>
      <c r="M1261" s="28"/>
    </row>
    <row r="1262" spans="2:13" s="5" customFormat="1" ht="37.5" customHeight="1" x14ac:dyDescent="0.25">
      <c r="B1262" s="38">
        <v>1247</v>
      </c>
      <c r="C1262" s="40">
        <v>44890</v>
      </c>
      <c r="D1262" s="39">
        <v>160181</v>
      </c>
      <c r="E1262" s="39" t="s">
        <v>24</v>
      </c>
      <c r="F1262" s="42">
        <v>0</v>
      </c>
      <c r="G1262" s="41">
        <v>147869.23000000001</v>
      </c>
      <c r="H1262" s="53">
        <f t="shared" si="19"/>
        <v>573882698.77000725</v>
      </c>
      <c r="L1262" s="24"/>
      <c r="M1262" s="28"/>
    </row>
    <row r="1263" spans="2:13" s="5" customFormat="1" ht="37.5" customHeight="1" x14ac:dyDescent="0.25">
      <c r="B1263" s="38">
        <v>1248</v>
      </c>
      <c r="C1263" s="40">
        <v>44890</v>
      </c>
      <c r="D1263" s="39">
        <v>160184</v>
      </c>
      <c r="E1263" s="39" t="s">
        <v>24</v>
      </c>
      <c r="F1263" s="42">
        <v>0</v>
      </c>
      <c r="G1263" s="41">
        <v>127584.45</v>
      </c>
      <c r="H1263" s="53">
        <f t="shared" si="19"/>
        <v>573755114.32000721</v>
      </c>
      <c r="L1263" s="24"/>
      <c r="M1263" s="28"/>
    </row>
    <row r="1264" spans="2:13" s="5" customFormat="1" ht="37.5" customHeight="1" x14ac:dyDescent="0.25">
      <c r="B1264" s="38">
        <v>1249</v>
      </c>
      <c r="C1264" s="40">
        <v>44890</v>
      </c>
      <c r="D1264" s="39">
        <v>160184</v>
      </c>
      <c r="E1264" s="39" t="s">
        <v>24</v>
      </c>
      <c r="F1264" s="42">
        <v>0</v>
      </c>
      <c r="G1264" s="41">
        <v>378911.29</v>
      </c>
      <c r="H1264" s="53">
        <f t="shared" si="19"/>
        <v>573376203.03000724</v>
      </c>
      <c r="L1264" s="24"/>
      <c r="M1264" s="28"/>
    </row>
    <row r="1265" spans="2:13" s="5" customFormat="1" ht="37.5" customHeight="1" x14ac:dyDescent="0.25">
      <c r="B1265" s="38">
        <v>1250</v>
      </c>
      <c r="C1265" s="40">
        <v>44890</v>
      </c>
      <c r="D1265" s="39">
        <v>160196</v>
      </c>
      <c r="E1265" s="39" t="s">
        <v>24</v>
      </c>
      <c r="F1265" s="42">
        <v>0</v>
      </c>
      <c r="G1265" s="41">
        <v>3544679.29</v>
      </c>
      <c r="H1265" s="53">
        <f t="shared" si="19"/>
        <v>569831523.74000728</v>
      </c>
      <c r="L1265" s="24"/>
      <c r="M1265" s="28"/>
    </row>
    <row r="1266" spans="2:13" s="5" customFormat="1" ht="37.5" customHeight="1" x14ac:dyDescent="0.25">
      <c r="B1266" s="38">
        <v>1251</v>
      </c>
      <c r="C1266" s="40">
        <v>44890</v>
      </c>
      <c r="D1266" s="39">
        <v>160165</v>
      </c>
      <c r="E1266" s="39" t="s">
        <v>24</v>
      </c>
      <c r="F1266" s="42">
        <v>0</v>
      </c>
      <c r="G1266" s="41">
        <v>2416131.08</v>
      </c>
      <c r="H1266" s="53">
        <f t="shared" si="19"/>
        <v>567415392.66000724</v>
      </c>
      <c r="L1266" s="24"/>
      <c r="M1266" s="28"/>
    </row>
    <row r="1267" spans="2:13" s="5" customFormat="1" ht="37.5" customHeight="1" x14ac:dyDescent="0.25">
      <c r="B1267" s="38">
        <v>1252</v>
      </c>
      <c r="C1267" s="40">
        <v>44890</v>
      </c>
      <c r="D1267" s="39">
        <v>160166</v>
      </c>
      <c r="E1267" s="39" t="s">
        <v>24</v>
      </c>
      <c r="F1267" s="42">
        <v>0</v>
      </c>
      <c r="G1267" s="41">
        <v>2457450.0099999998</v>
      </c>
      <c r="H1267" s="53">
        <f t="shared" si="19"/>
        <v>564957942.65000725</v>
      </c>
      <c r="L1267" s="24"/>
      <c r="M1267" s="28"/>
    </row>
    <row r="1268" spans="2:13" s="5" customFormat="1" ht="37.5" customHeight="1" x14ac:dyDescent="0.25">
      <c r="B1268" s="38">
        <v>1253</v>
      </c>
      <c r="C1268" s="40">
        <v>44890</v>
      </c>
      <c r="D1268" s="39">
        <v>160167</v>
      </c>
      <c r="E1268" s="39" t="s">
        <v>24</v>
      </c>
      <c r="F1268" s="42">
        <v>0</v>
      </c>
      <c r="G1268" s="41">
        <v>2531570</v>
      </c>
      <c r="H1268" s="53">
        <f t="shared" si="19"/>
        <v>562426372.65000725</v>
      </c>
      <c r="L1268" s="24"/>
      <c r="M1268" s="28"/>
    </row>
    <row r="1269" spans="2:13" s="5" customFormat="1" ht="37.5" customHeight="1" x14ac:dyDescent="0.25">
      <c r="B1269" s="38">
        <v>1254</v>
      </c>
      <c r="C1269" s="40">
        <v>44890</v>
      </c>
      <c r="D1269" s="39">
        <v>160168</v>
      </c>
      <c r="E1269" s="39" t="s">
        <v>24</v>
      </c>
      <c r="F1269" s="42">
        <v>0</v>
      </c>
      <c r="G1269" s="41">
        <v>5352956.72</v>
      </c>
      <c r="H1269" s="53">
        <f t="shared" si="19"/>
        <v>557073415.93000722</v>
      </c>
      <c r="L1269" s="24"/>
      <c r="M1269" s="28"/>
    </row>
    <row r="1270" spans="2:13" s="5" customFormat="1" ht="37.5" customHeight="1" x14ac:dyDescent="0.25">
      <c r="B1270" s="38">
        <v>1255</v>
      </c>
      <c r="C1270" s="40">
        <v>44890</v>
      </c>
      <c r="D1270" s="39">
        <v>160169</v>
      </c>
      <c r="E1270" s="39" t="s">
        <v>24</v>
      </c>
      <c r="F1270" s="42">
        <v>0</v>
      </c>
      <c r="G1270" s="41">
        <v>3073017.95</v>
      </c>
      <c r="H1270" s="53">
        <f t="shared" si="19"/>
        <v>554000397.98000717</v>
      </c>
      <c r="L1270" s="24"/>
      <c r="M1270" s="28"/>
    </row>
    <row r="1271" spans="2:13" s="5" customFormat="1" ht="37.5" customHeight="1" x14ac:dyDescent="0.25">
      <c r="B1271" s="38">
        <v>1256</v>
      </c>
      <c r="C1271" s="40">
        <v>44890</v>
      </c>
      <c r="D1271" s="39">
        <v>160171</v>
      </c>
      <c r="E1271" s="39" t="s">
        <v>24</v>
      </c>
      <c r="F1271" s="42">
        <v>0</v>
      </c>
      <c r="G1271" s="41">
        <v>2450229.29</v>
      </c>
      <c r="H1271" s="53">
        <f t="shared" si="19"/>
        <v>551550168.69000721</v>
      </c>
      <c r="L1271" s="24"/>
      <c r="M1271" s="28"/>
    </row>
    <row r="1272" spans="2:13" s="5" customFormat="1" ht="37.5" customHeight="1" x14ac:dyDescent="0.25">
      <c r="B1272" s="38">
        <v>1257</v>
      </c>
      <c r="C1272" s="40">
        <v>44890</v>
      </c>
      <c r="D1272" s="39">
        <v>160192</v>
      </c>
      <c r="E1272" s="39" t="s">
        <v>24</v>
      </c>
      <c r="F1272" s="42">
        <v>0</v>
      </c>
      <c r="G1272" s="41">
        <v>180320</v>
      </c>
      <c r="H1272" s="53">
        <f t="shared" si="19"/>
        <v>551369848.69000721</v>
      </c>
      <c r="L1272" s="24"/>
      <c r="M1272" s="28"/>
    </row>
    <row r="1273" spans="2:13" s="5" customFormat="1" ht="37.5" customHeight="1" x14ac:dyDescent="0.25">
      <c r="B1273" s="38">
        <v>1258</v>
      </c>
      <c r="C1273" s="40">
        <v>44890</v>
      </c>
      <c r="D1273" s="39">
        <v>160192</v>
      </c>
      <c r="E1273" s="39" t="s">
        <v>24</v>
      </c>
      <c r="F1273" s="42">
        <v>0</v>
      </c>
      <c r="G1273" s="41">
        <v>507164.25</v>
      </c>
      <c r="H1273" s="53">
        <f t="shared" si="19"/>
        <v>550862684.44000721</v>
      </c>
      <c r="L1273" s="24"/>
      <c r="M1273" s="28"/>
    </row>
    <row r="1274" spans="2:13" s="5" customFormat="1" ht="37.5" customHeight="1" x14ac:dyDescent="0.25">
      <c r="B1274" s="38">
        <v>1259</v>
      </c>
      <c r="C1274" s="40">
        <v>44890</v>
      </c>
      <c r="D1274" s="39">
        <v>160191</v>
      </c>
      <c r="E1274" s="39" t="s">
        <v>24</v>
      </c>
      <c r="F1274" s="42">
        <v>0</v>
      </c>
      <c r="G1274" s="41">
        <v>253338.33</v>
      </c>
      <c r="H1274" s="53">
        <f t="shared" si="19"/>
        <v>550609346.11000717</v>
      </c>
      <c r="L1274" s="24"/>
      <c r="M1274" s="28"/>
    </row>
    <row r="1275" spans="2:13" s="5" customFormat="1" ht="37.5" customHeight="1" x14ac:dyDescent="0.25">
      <c r="B1275" s="38">
        <v>1260</v>
      </c>
      <c r="C1275" s="40">
        <v>44890</v>
      </c>
      <c r="D1275" s="39">
        <v>160191</v>
      </c>
      <c r="E1275" s="39" t="s">
        <v>24</v>
      </c>
      <c r="F1275" s="42">
        <v>0</v>
      </c>
      <c r="G1275" s="41">
        <v>735431.11</v>
      </c>
      <c r="H1275" s="53">
        <f t="shared" si="19"/>
        <v>549873915.00000715</v>
      </c>
      <c r="L1275" s="24"/>
      <c r="M1275" s="28"/>
    </row>
    <row r="1276" spans="2:13" s="5" customFormat="1" ht="37.5" customHeight="1" x14ac:dyDescent="0.25">
      <c r="B1276" s="38">
        <v>1261</v>
      </c>
      <c r="C1276" s="40">
        <v>44890</v>
      </c>
      <c r="D1276" s="39">
        <v>160190</v>
      </c>
      <c r="E1276" s="39" t="s">
        <v>24</v>
      </c>
      <c r="F1276" s="42">
        <v>0</v>
      </c>
      <c r="G1276" s="41">
        <v>471885.71</v>
      </c>
      <c r="H1276" s="53">
        <f t="shared" si="19"/>
        <v>549402029.29000711</v>
      </c>
      <c r="L1276" s="24"/>
      <c r="M1276" s="28"/>
    </row>
    <row r="1277" spans="2:13" s="5" customFormat="1" ht="37.5" customHeight="1" x14ac:dyDescent="0.25">
      <c r="B1277" s="38">
        <v>1262</v>
      </c>
      <c r="C1277" s="40">
        <v>44890</v>
      </c>
      <c r="D1277" s="39">
        <v>160190</v>
      </c>
      <c r="E1277" s="39" t="s">
        <v>24</v>
      </c>
      <c r="F1277" s="42">
        <v>0</v>
      </c>
      <c r="G1277" s="41">
        <v>1507669.31</v>
      </c>
      <c r="H1277" s="53">
        <f t="shared" si="19"/>
        <v>547894359.98000717</v>
      </c>
      <c r="L1277" s="24"/>
      <c r="M1277" s="28"/>
    </row>
    <row r="1278" spans="2:13" s="5" customFormat="1" ht="37.5" customHeight="1" x14ac:dyDescent="0.25">
      <c r="B1278" s="38">
        <v>1263</v>
      </c>
      <c r="C1278" s="40">
        <v>44890</v>
      </c>
      <c r="D1278" s="39">
        <v>160189</v>
      </c>
      <c r="E1278" s="39" t="s">
        <v>24</v>
      </c>
      <c r="F1278" s="42">
        <v>0</v>
      </c>
      <c r="G1278" s="41">
        <v>140549.79</v>
      </c>
      <c r="H1278" s="53">
        <f t="shared" si="19"/>
        <v>547753810.19000721</v>
      </c>
      <c r="L1278" s="24"/>
      <c r="M1278" s="28"/>
    </row>
    <row r="1279" spans="2:13" s="5" customFormat="1" ht="37.5" customHeight="1" x14ac:dyDescent="0.25">
      <c r="B1279" s="38">
        <v>1264</v>
      </c>
      <c r="C1279" s="40">
        <v>44890</v>
      </c>
      <c r="D1279" s="39">
        <v>160189</v>
      </c>
      <c r="E1279" s="39" t="s">
        <v>24</v>
      </c>
      <c r="F1279" s="42">
        <v>0</v>
      </c>
      <c r="G1279" s="41">
        <v>1475641.03</v>
      </c>
      <c r="H1279" s="53">
        <f t="shared" si="19"/>
        <v>546278169.16000724</v>
      </c>
      <c r="L1279" s="24"/>
      <c r="M1279" s="28"/>
    </row>
    <row r="1280" spans="2:13" s="5" customFormat="1" ht="37.5" customHeight="1" x14ac:dyDescent="0.25">
      <c r="B1280" s="38">
        <v>1265</v>
      </c>
      <c r="C1280" s="40">
        <v>44890</v>
      </c>
      <c r="D1280" s="39">
        <v>160193</v>
      </c>
      <c r="E1280" s="39" t="s">
        <v>24</v>
      </c>
      <c r="F1280" s="42">
        <v>0</v>
      </c>
      <c r="G1280" s="41">
        <v>143441.54999999999</v>
      </c>
      <c r="H1280" s="53">
        <f t="shared" si="19"/>
        <v>546134727.61000729</v>
      </c>
      <c r="L1280" s="24"/>
      <c r="M1280" s="28"/>
    </row>
    <row r="1281" spans="2:13" s="5" customFormat="1" ht="37.5" customHeight="1" x14ac:dyDescent="0.25">
      <c r="B1281" s="38">
        <v>1266</v>
      </c>
      <c r="C1281" s="40">
        <v>44890</v>
      </c>
      <c r="D1281" s="39">
        <v>160193</v>
      </c>
      <c r="E1281" s="39" t="s">
        <v>24</v>
      </c>
      <c r="F1281" s="42">
        <v>0</v>
      </c>
      <c r="G1281" s="41">
        <v>2305041.9300000002</v>
      </c>
      <c r="H1281" s="53">
        <f t="shared" si="19"/>
        <v>543829685.68000734</v>
      </c>
      <c r="L1281" s="24"/>
      <c r="M1281" s="28"/>
    </row>
    <row r="1282" spans="2:13" s="5" customFormat="1" ht="37.5" customHeight="1" x14ac:dyDescent="0.25">
      <c r="B1282" s="38">
        <v>1267</v>
      </c>
      <c r="C1282" s="40">
        <v>44890</v>
      </c>
      <c r="D1282" s="39">
        <v>160194</v>
      </c>
      <c r="E1282" s="39" t="s">
        <v>24</v>
      </c>
      <c r="F1282" s="42">
        <v>0</v>
      </c>
      <c r="G1282" s="41">
        <v>4243373.5199999996</v>
      </c>
      <c r="H1282" s="53">
        <f t="shared" si="19"/>
        <v>539586312.16000736</v>
      </c>
      <c r="L1282" s="24"/>
      <c r="M1282" s="28"/>
    </row>
    <row r="1283" spans="2:13" s="5" customFormat="1" ht="37.5" customHeight="1" x14ac:dyDescent="0.25">
      <c r="B1283" s="38">
        <v>1268</v>
      </c>
      <c r="C1283" s="40">
        <v>44890</v>
      </c>
      <c r="D1283" s="39">
        <v>160195</v>
      </c>
      <c r="E1283" s="39" t="s">
        <v>24</v>
      </c>
      <c r="F1283" s="42">
        <v>0</v>
      </c>
      <c r="G1283" s="41">
        <v>2858845.21</v>
      </c>
      <c r="H1283" s="53">
        <f t="shared" si="19"/>
        <v>536727466.95000738</v>
      </c>
      <c r="L1283" s="24"/>
      <c r="M1283" s="28"/>
    </row>
    <row r="1284" spans="2:13" s="5" customFormat="1" ht="37.5" customHeight="1" x14ac:dyDescent="0.25">
      <c r="B1284" s="38">
        <v>1269</v>
      </c>
      <c r="C1284" s="40">
        <v>44890</v>
      </c>
      <c r="D1284" s="39">
        <v>160197</v>
      </c>
      <c r="E1284" s="39" t="s">
        <v>24</v>
      </c>
      <c r="F1284" s="42">
        <v>0</v>
      </c>
      <c r="G1284" s="41">
        <v>3082643.7</v>
      </c>
      <c r="H1284" s="53">
        <f t="shared" si="19"/>
        <v>533644823.25000739</v>
      </c>
      <c r="L1284" s="24"/>
      <c r="M1284" s="28"/>
    </row>
    <row r="1285" spans="2:13" s="5" customFormat="1" ht="37.5" customHeight="1" x14ac:dyDescent="0.25">
      <c r="B1285" s="38">
        <v>1270</v>
      </c>
      <c r="C1285" s="40">
        <v>44890</v>
      </c>
      <c r="D1285" s="39">
        <v>160198</v>
      </c>
      <c r="E1285" s="39" t="s">
        <v>24</v>
      </c>
      <c r="F1285" s="42">
        <v>0</v>
      </c>
      <c r="G1285" s="41">
        <v>2771969.32</v>
      </c>
      <c r="H1285" s="53">
        <f t="shared" si="19"/>
        <v>530872853.9300074</v>
      </c>
      <c r="L1285" s="24"/>
      <c r="M1285" s="28"/>
    </row>
    <row r="1286" spans="2:13" s="5" customFormat="1" ht="37.5" customHeight="1" x14ac:dyDescent="0.25">
      <c r="B1286" s="38">
        <v>1271</v>
      </c>
      <c r="C1286" s="40">
        <v>44890</v>
      </c>
      <c r="D1286" s="39">
        <v>160199</v>
      </c>
      <c r="E1286" s="39" t="s">
        <v>24</v>
      </c>
      <c r="F1286" s="42">
        <v>0</v>
      </c>
      <c r="G1286" s="41">
        <v>2128949.5099999998</v>
      </c>
      <c r="H1286" s="53">
        <f t="shared" si="19"/>
        <v>528743904.42000741</v>
      </c>
      <c r="L1286" s="24"/>
      <c r="M1286" s="28"/>
    </row>
    <row r="1287" spans="2:13" s="5" customFormat="1" ht="37.5" customHeight="1" x14ac:dyDescent="0.25">
      <c r="B1287" s="38">
        <v>1272</v>
      </c>
      <c r="C1287" s="40">
        <v>44890</v>
      </c>
      <c r="D1287" s="39">
        <v>160200</v>
      </c>
      <c r="E1287" s="39" t="s">
        <v>24</v>
      </c>
      <c r="F1287" s="42">
        <v>0</v>
      </c>
      <c r="G1287" s="41">
        <v>2687765.69</v>
      </c>
      <c r="H1287" s="53">
        <f t="shared" si="19"/>
        <v>526056138.73000741</v>
      </c>
      <c r="L1287" s="24"/>
      <c r="M1287" s="28"/>
    </row>
    <row r="1288" spans="2:13" s="5" customFormat="1" ht="37.5" customHeight="1" x14ac:dyDescent="0.25">
      <c r="B1288" s="38">
        <v>1273</v>
      </c>
      <c r="C1288" s="40">
        <v>44890</v>
      </c>
      <c r="D1288" s="39">
        <v>160201</v>
      </c>
      <c r="E1288" s="39" t="s">
        <v>24</v>
      </c>
      <c r="F1288" s="42">
        <v>0</v>
      </c>
      <c r="G1288" s="41">
        <v>2479580.38</v>
      </c>
      <c r="H1288" s="53">
        <f t="shared" si="19"/>
        <v>523576558.35000741</v>
      </c>
      <c r="L1288" s="24"/>
      <c r="M1288" s="28"/>
    </row>
    <row r="1289" spans="2:13" s="5" customFormat="1" ht="37.5" customHeight="1" x14ac:dyDescent="0.25">
      <c r="B1289" s="38">
        <v>1274</v>
      </c>
      <c r="C1289" s="40">
        <v>44890</v>
      </c>
      <c r="D1289" s="39">
        <v>160203</v>
      </c>
      <c r="E1289" s="39" t="s">
        <v>24</v>
      </c>
      <c r="F1289" s="42">
        <v>0</v>
      </c>
      <c r="G1289" s="41">
        <v>300231.63</v>
      </c>
      <c r="H1289" s="53">
        <f t="shared" si="19"/>
        <v>523276326.72000742</v>
      </c>
      <c r="L1289" s="24"/>
      <c r="M1289" s="28"/>
    </row>
    <row r="1290" spans="2:13" s="5" customFormat="1" ht="37.5" customHeight="1" x14ac:dyDescent="0.25">
      <c r="B1290" s="38">
        <v>1275</v>
      </c>
      <c r="C1290" s="40">
        <v>44890</v>
      </c>
      <c r="D1290" s="39">
        <v>160203</v>
      </c>
      <c r="E1290" s="39" t="s">
        <v>24</v>
      </c>
      <c r="F1290" s="42">
        <v>0</v>
      </c>
      <c r="G1290" s="41">
        <v>757539.36</v>
      </c>
      <c r="H1290" s="53">
        <f t="shared" si="19"/>
        <v>522518787.36000741</v>
      </c>
      <c r="L1290" s="24"/>
      <c r="M1290" s="28"/>
    </row>
    <row r="1291" spans="2:13" s="5" customFormat="1" ht="37.5" customHeight="1" x14ac:dyDescent="0.25">
      <c r="B1291" s="38">
        <v>1276</v>
      </c>
      <c r="C1291" s="40">
        <v>44890</v>
      </c>
      <c r="D1291" s="39">
        <v>160204</v>
      </c>
      <c r="E1291" s="39" t="s">
        <v>24</v>
      </c>
      <c r="F1291" s="42">
        <v>0</v>
      </c>
      <c r="G1291" s="41">
        <v>59997.599999999999</v>
      </c>
      <c r="H1291" s="53">
        <f t="shared" si="19"/>
        <v>522458789.76000738</v>
      </c>
      <c r="L1291" s="24"/>
      <c r="M1291" s="28"/>
    </row>
    <row r="1292" spans="2:13" s="5" customFormat="1" ht="37.5" customHeight="1" x14ac:dyDescent="0.25">
      <c r="B1292" s="38">
        <v>1277</v>
      </c>
      <c r="C1292" s="40">
        <v>44890</v>
      </c>
      <c r="D1292" s="39">
        <v>160204</v>
      </c>
      <c r="E1292" s="39" t="s">
        <v>24</v>
      </c>
      <c r="F1292" s="42">
        <v>0</v>
      </c>
      <c r="G1292" s="41">
        <v>454287.41</v>
      </c>
      <c r="H1292" s="53">
        <f t="shared" si="19"/>
        <v>522004502.35000736</v>
      </c>
      <c r="L1292" s="24"/>
      <c r="M1292" s="28"/>
    </row>
    <row r="1293" spans="2:13" s="5" customFormat="1" ht="37.5" customHeight="1" x14ac:dyDescent="0.25">
      <c r="B1293" s="38">
        <v>1278</v>
      </c>
      <c r="C1293" s="40">
        <v>44890</v>
      </c>
      <c r="D1293" s="39">
        <v>160205</v>
      </c>
      <c r="E1293" s="39" t="s">
        <v>24</v>
      </c>
      <c r="F1293" s="42">
        <v>0</v>
      </c>
      <c r="G1293" s="41">
        <v>77777.240000000005</v>
      </c>
      <c r="H1293" s="53">
        <f t="shared" si="19"/>
        <v>521926725.11000735</v>
      </c>
      <c r="L1293" s="24"/>
      <c r="M1293" s="28"/>
    </row>
    <row r="1294" spans="2:13" s="5" customFormat="1" ht="37.5" customHeight="1" x14ac:dyDescent="0.25">
      <c r="B1294" s="38">
        <v>1279</v>
      </c>
      <c r="C1294" s="40">
        <v>44890</v>
      </c>
      <c r="D1294" s="39">
        <v>160205</v>
      </c>
      <c r="E1294" s="39" t="s">
        <v>24</v>
      </c>
      <c r="F1294" s="42">
        <v>0</v>
      </c>
      <c r="G1294" s="41">
        <v>1939531.4</v>
      </c>
      <c r="H1294" s="53">
        <f t="shared" si="19"/>
        <v>519987193.71000737</v>
      </c>
      <c r="L1294" s="24"/>
      <c r="M1294" s="28"/>
    </row>
    <row r="1295" spans="2:13" s="5" customFormat="1" ht="37.5" customHeight="1" x14ac:dyDescent="0.25">
      <c r="B1295" s="38">
        <v>1280</v>
      </c>
      <c r="C1295" s="40">
        <v>44890</v>
      </c>
      <c r="D1295" s="39">
        <v>40097</v>
      </c>
      <c r="E1295" s="39" t="s">
        <v>23</v>
      </c>
      <c r="F1295" s="42">
        <v>196182</v>
      </c>
      <c r="G1295" s="41">
        <v>0</v>
      </c>
      <c r="H1295" s="53">
        <f t="shared" si="19"/>
        <v>520183375.71000737</v>
      </c>
      <c r="L1295" s="24"/>
      <c r="M1295" s="28"/>
    </row>
    <row r="1296" spans="2:13" s="5" customFormat="1" ht="37.5" customHeight="1" x14ac:dyDescent="0.25">
      <c r="B1296" s="38">
        <v>1281</v>
      </c>
      <c r="C1296" s="40">
        <v>44893</v>
      </c>
      <c r="D1296" s="39">
        <v>40114</v>
      </c>
      <c r="E1296" s="39" t="s">
        <v>23</v>
      </c>
      <c r="F1296" s="42">
        <v>139747765.11000001</v>
      </c>
      <c r="G1296" s="41">
        <v>0</v>
      </c>
      <c r="H1296" s="53">
        <f t="shared" si="19"/>
        <v>659931140.82000732</v>
      </c>
      <c r="L1296" s="24"/>
      <c r="M1296" s="28"/>
    </row>
    <row r="1297" spans="2:13" s="5" customFormat="1" ht="37.5" customHeight="1" x14ac:dyDescent="0.25">
      <c r="B1297" s="38">
        <v>1282</v>
      </c>
      <c r="C1297" s="40">
        <v>44893</v>
      </c>
      <c r="D1297" s="39">
        <v>160907</v>
      </c>
      <c r="E1297" s="39" t="s">
        <v>24</v>
      </c>
      <c r="F1297" s="42">
        <v>0</v>
      </c>
      <c r="G1297" s="41">
        <v>1742599.22</v>
      </c>
      <c r="H1297" s="53">
        <f t="shared" si="19"/>
        <v>658188541.6000073</v>
      </c>
      <c r="L1297" s="24"/>
      <c r="M1297" s="28"/>
    </row>
    <row r="1298" spans="2:13" s="5" customFormat="1" ht="37.5" customHeight="1" x14ac:dyDescent="0.25">
      <c r="B1298" s="38">
        <v>1283</v>
      </c>
      <c r="C1298" s="40">
        <v>44893</v>
      </c>
      <c r="D1298" s="39">
        <v>160921</v>
      </c>
      <c r="E1298" s="39" t="s">
        <v>24</v>
      </c>
      <c r="F1298" s="42">
        <v>0</v>
      </c>
      <c r="G1298" s="41">
        <v>2968199.94</v>
      </c>
      <c r="H1298" s="53">
        <f t="shared" ref="H1298:H1361" si="20">H1297+F1298-G1298</f>
        <v>655220341.66000724</v>
      </c>
      <c r="L1298" s="24"/>
      <c r="M1298" s="28"/>
    </row>
    <row r="1299" spans="2:13" s="5" customFormat="1" ht="37.5" customHeight="1" x14ac:dyDescent="0.25">
      <c r="B1299" s="38">
        <v>1284</v>
      </c>
      <c r="C1299" s="40">
        <v>44893</v>
      </c>
      <c r="D1299" s="39">
        <v>160909</v>
      </c>
      <c r="E1299" s="39" t="s">
        <v>24</v>
      </c>
      <c r="F1299" s="42">
        <v>0</v>
      </c>
      <c r="G1299" s="41">
        <v>3217404.08</v>
      </c>
      <c r="H1299" s="53">
        <f t="shared" si="20"/>
        <v>652002937.5800072</v>
      </c>
      <c r="L1299" s="24"/>
      <c r="M1299" s="28"/>
    </row>
    <row r="1300" spans="2:13" s="5" customFormat="1" ht="37.5" customHeight="1" x14ac:dyDescent="0.25">
      <c r="B1300" s="38">
        <v>1285</v>
      </c>
      <c r="C1300" s="40">
        <v>44893</v>
      </c>
      <c r="D1300" s="39">
        <v>160912</v>
      </c>
      <c r="E1300" s="39" t="s">
        <v>24</v>
      </c>
      <c r="F1300" s="42">
        <v>0</v>
      </c>
      <c r="G1300" s="41">
        <v>2767400.66</v>
      </c>
      <c r="H1300" s="53">
        <f t="shared" si="20"/>
        <v>649235536.92000723</v>
      </c>
      <c r="L1300" s="24"/>
      <c r="M1300" s="28"/>
    </row>
    <row r="1301" spans="2:13" s="5" customFormat="1" ht="37.5" customHeight="1" x14ac:dyDescent="0.25">
      <c r="B1301" s="38">
        <v>1286</v>
      </c>
      <c r="C1301" s="40">
        <v>44893</v>
      </c>
      <c r="D1301" s="39">
        <v>160911</v>
      </c>
      <c r="E1301" s="39" t="s">
        <v>24</v>
      </c>
      <c r="F1301" s="42">
        <v>0</v>
      </c>
      <c r="G1301" s="41">
        <v>1937347.19</v>
      </c>
      <c r="H1301" s="53">
        <f t="shared" si="20"/>
        <v>647298189.73000717</v>
      </c>
      <c r="L1301" s="24"/>
      <c r="M1301" s="28"/>
    </row>
    <row r="1302" spans="2:13" s="5" customFormat="1" ht="37.5" customHeight="1" x14ac:dyDescent="0.25">
      <c r="B1302" s="38">
        <v>1287</v>
      </c>
      <c r="C1302" s="40">
        <v>44893</v>
      </c>
      <c r="D1302" s="39">
        <v>160910</v>
      </c>
      <c r="E1302" s="39" t="s">
        <v>24</v>
      </c>
      <c r="F1302" s="42">
        <v>0</v>
      </c>
      <c r="G1302" s="41">
        <v>1872206.71</v>
      </c>
      <c r="H1302" s="53">
        <f t="shared" si="20"/>
        <v>645425983.02000713</v>
      </c>
      <c r="L1302" s="24"/>
      <c r="M1302" s="28"/>
    </row>
    <row r="1303" spans="2:13" s="5" customFormat="1" ht="37.5" customHeight="1" x14ac:dyDescent="0.25">
      <c r="B1303" s="38">
        <v>1288</v>
      </c>
      <c r="C1303" s="40">
        <v>44893</v>
      </c>
      <c r="D1303" s="39">
        <v>160913</v>
      </c>
      <c r="E1303" s="39" t="s">
        <v>24</v>
      </c>
      <c r="F1303" s="42">
        <v>0</v>
      </c>
      <c r="G1303" s="41">
        <v>2587422.88</v>
      </c>
      <c r="H1303" s="53">
        <f t="shared" si="20"/>
        <v>642838560.14000714</v>
      </c>
      <c r="L1303" s="24"/>
      <c r="M1303" s="28"/>
    </row>
    <row r="1304" spans="2:13" s="5" customFormat="1" ht="37.5" customHeight="1" x14ac:dyDescent="0.25">
      <c r="B1304" s="38">
        <v>1289</v>
      </c>
      <c r="C1304" s="40">
        <v>44893</v>
      </c>
      <c r="D1304" s="39">
        <v>160914</v>
      </c>
      <c r="E1304" s="39" t="s">
        <v>24</v>
      </c>
      <c r="F1304" s="42">
        <v>0</v>
      </c>
      <c r="G1304" s="41">
        <v>3032371.55</v>
      </c>
      <c r="H1304" s="53">
        <f t="shared" si="20"/>
        <v>639806188.59000719</v>
      </c>
      <c r="L1304" s="24"/>
      <c r="M1304" s="28"/>
    </row>
    <row r="1305" spans="2:13" s="5" customFormat="1" ht="37.5" customHeight="1" x14ac:dyDescent="0.25">
      <c r="B1305" s="38">
        <v>1290</v>
      </c>
      <c r="C1305" s="40">
        <v>44893</v>
      </c>
      <c r="D1305" s="39">
        <v>160915</v>
      </c>
      <c r="E1305" s="39" t="s">
        <v>24</v>
      </c>
      <c r="F1305" s="42">
        <v>0</v>
      </c>
      <c r="G1305" s="41">
        <v>3541466.95</v>
      </c>
      <c r="H1305" s="53">
        <f t="shared" si="20"/>
        <v>636264721.64000714</v>
      </c>
      <c r="L1305" s="24"/>
      <c r="M1305" s="28"/>
    </row>
    <row r="1306" spans="2:13" s="5" customFormat="1" ht="37.5" customHeight="1" x14ac:dyDescent="0.25">
      <c r="B1306" s="38">
        <v>1291</v>
      </c>
      <c r="C1306" s="40">
        <v>44893</v>
      </c>
      <c r="D1306" s="39">
        <v>160916</v>
      </c>
      <c r="E1306" s="39" t="s">
        <v>24</v>
      </c>
      <c r="F1306" s="42">
        <v>0</v>
      </c>
      <c r="G1306" s="41">
        <v>3270345.65</v>
      </c>
      <c r="H1306" s="53">
        <f t="shared" si="20"/>
        <v>632994375.99000716</v>
      </c>
      <c r="L1306" s="24"/>
      <c r="M1306" s="28"/>
    </row>
    <row r="1307" spans="2:13" s="5" customFormat="1" ht="37.5" customHeight="1" x14ac:dyDescent="0.25">
      <c r="B1307" s="38">
        <v>1292</v>
      </c>
      <c r="C1307" s="40">
        <v>44893</v>
      </c>
      <c r="D1307" s="39">
        <v>160917</v>
      </c>
      <c r="E1307" s="39" t="s">
        <v>24</v>
      </c>
      <c r="F1307" s="42">
        <v>0</v>
      </c>
      <c r="G1307" s="41">
        <v>281564.79999999999</v>
      </c>
      <c r="H1307" s="53">
        <f t="shared" si="20"/>
        <v>632712811.19000721</v>
      </c>
      <c r="L1307" s="24"/>
      <c r="M1307" s="28"/>
    </row>
    <row r="1308" spans="2:13" s="5" customFormat="1" ht="37.5" customHeight="1" x14ac:dyDescent="0.25">
      <c r="B1308" s="38">
        <v>1293</v>
      </c>
      <c r="C1308" s="40">
        <v>44893</v>
      </c>
      <c r="D1308" s="39">
        <v>160917</v>
      </c>
      <c r="E1308" s="39" t="s">
        <v>24</v>
      </c>
      <c r="F1308" s="42">
        <v>0</v>
      </c>
      <c r="G1308" s="41">
        <v>5296434.6500000004</v>
      </c>
      <c r="H1308" s="53">
        <f t="shared" si="20"/>
        <v>627416376.54000723</v>
      </c>
      <c r="L1308" s="24"/>
      <c r="M1308" s="28"/>
    </row>
    <row r="1309" spans="2:13" s="5" customFormat="1" ht="37.5" customHeight="1" x14ac:dyDescent="0.25">
      <c r="B1309" s="38">
        <v>1294</v>
      </c>
      <c r="C1309" s="40">
        <v>44893</v>
      </c>
      <c r="D1309" s="39">
        <v>160918</v>
      </c>
      <c r="E1309" s="39" t="s">
        <v>24</v>
      </c>
      <c r="F1309" s="42">
        <v>0</v>
      </c>
      <c r="G1309" s="41">
        <v>2230765.58</v>
      </c>
      <c r="H1309" s="53">
        <f t="shared" si="20"/>
        <v>625185610.96000719</v>
      </c>
      <c r="L1309" s="24"/>
      <c r="M1309" s="28"/>
    </row>
    <row r="1310" spans="2:13" s="5" customFormat="1" ht="37.5" customHeight="1" x14ac:dyDescent="0.25">
      <c r="B1310" s="38">
        <v>1295</v>
      </c>
      <c r="C1310" s="40">
        <v>44893</v>
      </c>
      <c r="D1310" s="39">
        <v>160919</v>
      </c>
      <c r="E1310" s="39" t="s">
        <v>24</v>
      </c>
      <c r="F1310" s="42">
        <v>0</v>
      </c>
      <c r="G1310" s="41">
        <v>1535142.32</v>
      </c>
      <c r="H1310" s="53">
        <f t="shared" si="20"/>
        <v>623650468.64000714</v>
      </c>
      <c r="L1310" s="24"/>
      <c r="M1310" s="28"/>
    </row>
    <row r="1311" spans="2:13" s="5" customFormat="1" ht="37.5" customHeight="1" x14ac:dyDescent="0.25">
      <c r="B1311" s="38">
        <v>1296</v>
      </c>
      <c r="C1311" s="40">
        <v>44893</v>
      </c>
      <c r="D1311" s="39">
        <v>160908</v>
      </c>
      <c r="E1311" s="39" t="s">
        <v>24</v>
      </c>
      <c r="F1311" s="42">
        <v>0</v>
      </c>
      <c r="G1311" s="41">
        <v>2560447.2200000002</v>
      </c>
      <c r="H1311" s="53">
        <f t="shared" si="20"/>
        <v>621090021.42000711</v>
      </c>
      <c r="L1311" s="24"/>
      <c r="M1311" s="28"/>
    </row>
    <row r="1312" spans="2:13" s="5" customFormat="1" ht="37.5" customHeight="1" x14ac:dyDescent="0.25">
      <c r="B1312" s="38">
        <v>1297</v>
      </c>
      <c r="C1312" s="40">
        <v>44893</v>
      </c>
      <c r="D1312" s="39">
        <v>160920</v>
      </c>
      <c r="E1312" s="39" t="s">
        <v>24</v>
      </c>
      <c r="F1312" s="42">
        <v>0</v>
      </c>
      <c r="G1312" s="41">
        <v>2464670.7200000002</v>
      </c>
      <c r="H1312" s="53">
        <f t="shared" si="20"/>
        <v>618625350.70000708</v>
      </c>
      <c r="L1312" s="24"/>
      <c r="M1312" s="28"/>
    </row>
    <row r="1313" spans="2:13" s="5" customFormat="1" ht="37.5" customHeight="1" x14ac:dyDescent="0.25">
      <c r="B1313" s="38">
        <v>1298</v>
      </c>
      <c r="C1313" s="40">
        <v>44893</v>
      </c>
      <c r="D1313" s="39">
        <v>161304</v>
      </c>
      <c r="E1313" s="39" t="s">
        <v>24</v>
      </c>
      <c r="F1313" s="42">
        <v>0</v>
      </c>
      <c r="G1313" s="41">
        <v>25350</v>
      </c>
      <c r="H1313" s="53">
        <f t="shared" si="20"/>
        <v>618600000.70000708</v>
      </c>
      <c r="L1313" s="24"/>
      <c r="M1313" s="28"/>
    </row>
    <row r="1314" spans="2:13" s="5" customFormat="1" ht="37.5" customHeight="1" x14ac:dyDescent="0.25">
      <c r="B1314" s="38">
        <v>1299</v>
      </c>
      <c r="C1314" s="40">
        <v>44893</v>
      </c>
      <c r="D1314" s="39">
        <v>161293</v>
      </c>
      <c r="E1314" s="39" t="s">
        <v>24</v>
      </c>
      <c r="F1314" s="42">
        <v>0</v>
      </c>
      <c r="G1314" s="41">
        <v>4650</v>
      </c>
      <c r="H1314" s="53">
        <f t="shared" si="20"/>
        <v>618595350.70000708</v>
      </c>
      <c r="L1314" s="24"/>
      <c r="M1314" s="28"/>
    </row>
    <row r="1315" spans="2:13" s="5" customFormat="1" ht="37.5" customHeight="1" x14ac:dyDescent="0.25">
      <c r="B1315" s="38">
        <v>1300</v>
      </c>
      <c r="C1315" s="40">
        <v>44893</v>
      </c>
      <c r="D1315" s="39">
        <v>161445</v>
      </c>
      <c r="E1315" s="39" t="s">
        <v>24</v>
      </c>
      <c r="F1315" s="42">
        <v>0</v>
      </c>
      <c r="G1315" s="41">
        <v>145050</v>
      </c>
      <c r="H1315" s="53">
        <f t="shared" si="20"/>
        <v>618450300.70000708</v>
      </c>
      <c r="L1315" s="24"/>
      <c r="M1315" s="28"/>
    </row>
    <row r="1316" spans="2:13" s="5" customFormat="1" ht="37.5" customHeight="1" x14ac:dyDescent="0.25">
      <c r="B1316" s="38">
        <v>1301</v>
      </c>
      <c r="C1316" s="40">
        <v>44893</v>
      </c>
      <c r="D1316" s="39">
        <v>161418</v>
      </c>
      <c r="E1316" s="39" t="s">
        <v>24</v>
      </c>
      <c r="F1316" s="42">
        <v>0</v>
      </c>
      <c r="G1316" s="41">
        <v>2116.56</v>
      </c>
      <c r="H1316" s="53">
        <f t="shared" si="20"/>
        <v>618448184.14000714</v>
      </c>
      <c r="L1316" s="24"/>
      <c r="M1316" s="28"/>
    </row>
    <row r="1317" spans="2:13" s="5" customFormat="1" ht="37.5" customHeight="1" x14ac:dyDescent="0.25">
      <c r="B1317" s="38">
        <v>1302</v>
      </c>
      <c r="C1317" s="40">
        <v>44893</v>
      </c>
      <c r="D1317" s="39">
        <v>161418</v>
      </c>
      <c r="E1317" s="39" t="s">
        <v>24</v>
      </c>
      <c r="F1317" s="42">
        <v>0</v>
      </c>
      <c r="G1317" s="41">
        <v>47834.26</v>
      </c>
      <c r="H1317" s="53">
        <f t="shared" si="20"/>
        <v>618400349.88000715</v>
      </c>
      <c r="L1317" s="24"/>
      <c r="M1317" s="28"/>
    </row>
    <row r="1318" spans="2:13" s="5" customFormat="1" ht="37.5" customHeight="1" x14ac:dyDescent="0.25">
      <c r="B1318" s="38">
        <v>1303</v>
      </c>
      <c r="C1318" s="40">
        <v>44893</v>
      </c>
      <c r="D1318" s="39">
        <v>40127</v>
      </c>
      <c r="E1318" s="39" t="s">
        <v>23</v>
      </c>
      <c r="F1318" s="42">
        <v>225000.82</v>
      </c>
      <c r="G1318" s="41">
        <v>0</v>
      </c>
      <c r="H1318" s="53">
        <f t="shared" si="20"/>
        <v>618625350.7000072</v>
      </c>
      <c r="L1318" s="24"/>
      <c r="M1318" s="28"/>
    </row>
    <row r="1319" spans="2:13" s="5" customFormat="1" ht="37.5" customHeight="1" x14ac:dyDescent="0.25">
      <c r="B1319" s="38">
        <v>1304</v>
      </c>
      <c r="C1319" s="40">
        <v>44894</v>
      </c>
      <c r="D1319" s="39">
        <v>40141</v>
      </c>
      <c r="E1319" s="39" t="s">
        <v>23</v>
      </c>
      <c r="F1319" s="42">
        <v>69301474.079999998</v>
      </c>
      <c r="G1319" s="41">
        <v>0</v>
      </c>
      <c r="H1319" s="53">
        <f t="shared" si="20"/>
        <v>687926824.78000724</v>
      </c>
      <c r="L1319" s="24"/>
      <c r="M1319" s="28"/>
    </row>
    <row r="1320" spans="2:13" s="5" customFormat="1" ht="37.5" customHeight="1" x14ac:dyDescent="0.25">
      <c r="B1320" s="38">
        <v>1305</v>
      </c>
      <c r="C1320" s="40">
        <v>44894</v>
      </c>
      <c r="D1320" s="39">
        <v>161756</v>
      </c>
      <c r="E1320" s="39" t="s">
        <v>24</v>
      </c>
      <c r="F1320" s="42">
        <v>0</v>
      </c>
      <c r="G1320" s="41">
        <v>1725650</v>
      </c>
      <c r="H1320" s="53">
        <f t="shared" si="20"/>
        <v>686201174.78000724</v>
      </c>
      <c r="L1320" s="24"/>
      <c r="M1320" s="28"/>
    </row>
    <row r="1321" spans="2:13" s="5" customFormat="1" ht="37.5" customHeight="1" x14ac:dyDescent="0.25">
      <c r="B1321" s="38">
        <v>1306</v>
      </c>
      <c r="C1321" s="40">
        <v>44894</v>
      </c>
      <c r="D1321" s="39">
        <v>161761</v>
      </c>
      <c r="E1321" s="39" t="s">
        <v>24</v>
      </c>
      <c r="F1321" s="42">
        <v>0</v>
      </c>
      <c r="G1321" s="41">
        <v>7000</v>
      </c>
      <c r="H1321" s="53">
        <f t="shared" si="20"/>
        <v>686194174.78000724</v>
      </c>
      <c r="L1321" s="24"/>
      <c r="M1321" s="28"/>
    </row>
    <row r="1322" spans="2:13" s="5" customFormat="1" ht="37.5" customHeight="1" x14ac:dyDescent="0.25">
      <c r="B1322" s="38">
        <v>1307</v>
      </c>
      <c r="C1322" s="40">
        <v>44894</v>
      </c>
      <c r="D1322" s="39">
        <v>161758</v>
      </c>
      <c r="E1322" s="39" t="s">
        <v>24</v>
      </c>
      <c r="F1322" s="42">
        <v>0</v>
      </c>
      <c r="G1322" s="41">
        <v>21200</v>
      </c>
      <c r="H1322" s="53">
        <f t="shared" si="20"/>
        <v>686172974.78000724</v>
      </c>
      <c r="L1322" s="24"/>
      <c r="M1322" s="28"/>
    </row>
    <row r="1323" spans="2:13" s="5" customFormat="1" ht="37.5" customHeight="1" x14ac:dyDescent="0.25">
      <c r="B1323" s="38">
        <v>1308</v>
      </c>
      <c r="C1323" s="40">
        <v>44894</v>
      </c>
      <c r="D1323" s="39">
        <v>161790</v>
      </c>
      <c r="E1323" s="39" t="s">
        <v>24</v>
      </c>
      <c r="F1323" s="42">
        <v>0</v>
      </c>
      <c r="G1323" s="41">
        <v>2550</v>
      </c>
      <c r="H1323" s="53">
        <f t="shared" si="20"/>
        <v>686170424.78000724</v>
      </c>
      <c r="L1323" s="24"/>
      <c r="M1323" s="28"/>
    </row>
    <row r="1324" spans="2:13" s="5" customFormat="1" ht="37.5" customHeight="1" x14ac:dyDescent="0.25">
      <c r="B1324" s="38">
        <v>1309</v>
      </c>
      <c r="C1324" s="40">
        <v>44894</v>
      </c>
      <c r="D1324" s="39">
        <v>161823</v>
      </c>
      <c r="E1324" s="39" t="s">
        <v>24</v>
      </c>
      <c r="F1324" s="42">
        <v>0</v>
      </c>
      <c r="G1324" s="41">
        <v>30213.1</v>
      </c>
      <c r="H1324" s="53">
        <f t="shared" si="20"/>
        <v>686140211.68000722</v>
      </c>
      <c r="L1324" s="24"/>
      <c r="M1324" s="28"/>
    </row>
    <row r="1325" spans="2:13" s="5" customFormat="1" ht="37.5" customHeight="1" x14ac:dyDescent="0.25">
      <c r="B1325" s="38">
        <v>1310</v>
      </c>
      <c r="C1325" s="40">
        <v>44894</v>
      </c>
      <c r="D1325" s="39">
        <v>161823</v>
      </c>
      <c r="E1325" s="39" t="s">
        <v>24</v>
      </c>
      <c r="F1325" s="42">
        <v>0</v>
      </c>
      <c r="G1325" s="41">
        <v>687426.76</v>
      </c>
      <c r="H1325" s="53">
        <f t="shared" si="20"/>
        <v>685452784.92000723</v>
      </c>
      <c r="L1325" s="24"/>
      <c r="M1325" s="28"/>
    </row>
    <row r="1326" spans="2:13" s="5" customFormat="1" ht="37.5" customHeight="1" x14ac:dyDescent="0.25">
      <c r="B1326" s="38">
        <v>1311</v>
      </c>
      <c r="C1326" s="40">
        <v>44894</v>
      </c>
      <c r="D1326" s="39">
        <v>161824</v>
      </c>
      <c r="E1326" s="39" t="s">
        <v>24</v>
      </c>
      <c r="F1326" s="42">
        <v>0</v>
      </c>
      <c r="G1326" s="41">
        <v>2558570.54</v>
      </c>
      <c r="H1326" s="53">
        <f t="shared" si="20"/>
        <v>682894214.38000727</v>
      </c>
      <c r="L1326" s="24"/>
      <c r="M1326" s="28"/>
    </row>
    <row r="1327" spans="2:13" s="5" customFormat="1" ht="37.5" customHeight="1" x14ac:dyDescent="0.25">
      <c r="B1327" s="38">
        <v>1312</v>
      </c>
      <c r="C1327" s="40">
        <v>44894</v>
      </c>
      <c r="D1327" s="39">
        <v>161825</v>
      </c>
      <c r="E1327" s="39" t="s">
        <v>24</v>
      </c>
      <c r="F1327" s="42">
        <v>0</v>
      </c>
      <c r="G1327" s="41">
        <v>1513647.84</v>
      </c>
      <c r="H1327" s="53">
        <f t="shared" si="20"/>
        <v>681380566.54000723</v>
      </c>
      <c r="L1327" s="24"/>
      <c r="M1327" s="28"/>
    </row>
    <row r="1328" spans="2:13" s="5" customFormat="1" ht="37.5" customHeight="1" x14ac:dyDescent="0.25">
      <c r="B1328" s="38">
        <v>1313</v>
      </c>
      <c r="C1328" s="40">
        <v>44894</v>
      </c>
      <c r="D1328" s="39">
        <v>161830</v>
      </c>
      <c r="E1328" s="39" t="s">
        <v>24</v>
      </c>
      <c r="F1328" s="42">
        <v>0</v>
      </c>
      <c r="G1328" s="41">
        <v>3728295.85</v>
      </c>
      <c r="H1328" s="53">
        <f t="shared" si="20"/>
        <v>677652270.69000721</v>
      </c>
      <c r="L1328" s="24"/>
      <c r="M1328" s="28"/>
    </row>
    <row r="1329" spans="2:13" s="5" customFormat="1" ht="37.5" customHeight="1" x14ac:dyDescent="0.25">
      <c r="B1329" s="38">
        <v>1314</v>
      </c>
      <c r="C1329" s="40">
        <v>44894</v>
      </c>
      <c r="D1329" s="39">
        <v>161829</v>
      </c>
      <c r="E1329" s="39" t="s">
        <v>24</v>
      </c>
      <c r="F1329" s="42">
        <v>0</v>
      </c>
      <c r="G1329" s="41">
        <v>2606218.81</v>
      </c>
      <c r="H1329" s="53">
        <f t="shared" si="20"/>
        <v>675046051.88000727</v>
      </c>
      <c r="L1329" s="24"/>
      <c r="M1329" s="28"/>
    </row>
    <row r="1330" spans="2:13" s="5" customFormat="1" ht="37.5" customHeight="1" x14ac:dyDescent="0.25">
      <c r="B1330" s="38">
        <v>1315</v>
      </c>
      <c r="C1330" s="40">
        <v>44894</v>
      </c>
      <c r="D1330" s="39">
        <v>161828</v>
      </c>
      <c r="E1330" s="39" t="s">
        <v>24</v>
      </c>
      <c r="F1330" s="42">
        <v>0</v>
      </c>
      <c r="G1330" s="41">
        <v>2254829.9300000002</v>
      </c>
      <c r="H1330" s="53">
        <f t="shared" si="20"/>
        <v>672791221.95000732</v>
      </c>
      <c r="L1330" s="24"/>
      <c r="M1330" s="28"/>
    </row>
    <row r="1331" spans="2:13" s="5" customFormat="1" ht="37.5" customHeight="1" x14ac:dyDescent="0.25">
      <c r="B1331" s="38">
        <v>1316</v>
      </c>
      <c r="C1331" s="40">
        <v>44894</v>
      </c>
      <c r="D1331" s="39">
        <v>161827</v>
      </c>
      <c r="E1331" s="39" t="s">
        <v>24</v>
      </c>
      <c r="F1331" s="42">
        <v>0</v>
      </c>
      <c r="G1331" s="41">
        <v>2093598.76</v>
      </c>
      <c r="H1331" s="53">
        <f t="shared" si="20"/>
        <v>670697623.19000733</v>
      </c>
      <c r="L1331" s="24"/>
      <c r="M1331" s="28"/>
    </row>
    <row r="1332" spans="2:13" s="5" customFormat="1" ht="37.5" customHeight="1" x14ac:dyDescent="0.25">
      <c r="B1332" s="38">
        <v>1317</v>
      </c>
      <c r="C1332" s="40">
        <v>44894</v>
      </c>
      <c r="D1332" s="39">
        <v>161826</v>
      </c>
      <c r="E1332" s="39" t="s">
        <v>24</v>
      </c>
      <c r="F1332" s="42">
        <v>0</v>
      </c>
      <c r="G1332" s="41">
        <v>3168255.31</v>
      </c>
      <c r="H1332" s="53">
        <f t="shared" si="20"/>
        <v>667529367.88000739</v>
      </c>
      <c r="L1332" s="24"/>
      <c r="M1332" s="28"/>
    </row>
    <row r="1333" spans="2:13" s="5" customFormat="1" ht="37.5" customHeight="1" x14ac:dyDescent="0.25">
      <c r="B1333" s="38">
        <v>1318</v>
      </c>
      <c r="C1333" s="40">
        <v>44894</v>
      </c>
      <c r="D1333" s="39">
        <v>161834</v>
      </c>
      <c r="E1333" s="39" t="s">
        <v>24</v>
      </c>
      <c r="F1333" s="42">
        <v>0</v>
      </c>
      <c r="G1333" s="41">
        <v>2368577.6800000002</v>
      </c>
      <c r="H1333" s="53">
        <f t="shared" si="20"/>
        <v>665160790.20000744</v>
      </c>
      <c r="L1333" s="24"/>
      <c r="M1333" s="28"/>
    </row>
    <row r="1334" spans="2:13" s="5" customFormat="1" ht="37.5" customHeight="1" x14ac:dyDescent="0.25">
      <c r="B1334" s="38">
        <v>1319</v>
      </c>
      <c r="C1334" s="40">
        <v>44894</v>
      </c>
      <c r="D1334" s="39">
        <v>161833</v>
      </c>
      <c r="E1334" s="39" t="s">
        <v>24</v>
      </c>
      <c r="F1334" s="42">
        <v>0</v>
      </c>
      <c r="G1334" s="41">
        <v>2372745.2599999998</v>
      </c>
      <c r="H1334" s="53">
        <f t="shared" si="20"/>
        <v>662788044.94000745</v>
      </c>
      <c r="L1334" s="24"/>
      <c r="M1334" s="28"/>
    </row>
    <row r="1335" spans="2:13" s="5" customFormat="1" ht="37.5" customHeight="1" x14ac:dyDescent="0.25">
      <c r="B1335" s="38">
        <v>1320</v>
      </c>
      <c r="C1335" s="40">
        <v>44894</v>
      </c>
      <c r="D1335" s="39">
        <v>161832</v>
      </c>
      <c r="E1335" s="39" t="s">
        <v>24</v>
      </c>
      <c r="F1335" s="42">
        <v>0</v>
      </c>
      <c r="G1335" s="41">
        <v>2243235.46</v>
      </c>
      <c r="H1335" s="53">
        <f t="shared" si="20"/>
        <v>660544809.48000741</v>
      </c>
      <c r="L1335" s="24"/>
      <c r="M1335" s="28"/>
    </row>
    <row r="1336" spans="2:13" s="5" customFormat="1" ht="37.5" customHeight="1" x14ac:dyDescent="0.25">
      <c r="B1336" s="38">
        <v>1321</v>
      </c>
      <c r="C1336" s="40">
        <v>44894</v>
      </c>
      <c r="D1336" s="39">
        <v>161831</v>
      </c>
      <c r="E1336" s="39" t="s">
        <v>24</v>
      </c>
      <c r="F1336" s="42">
        <v>0</v>
      </c>
      <c r="G1336" s="41">
        <v>2870710.19</v>
      </c>
      <c r="H1336" s="53">
        <f t="shared" si="20"/>
        <v>657674099.29000735</v>
      </c>
      <c r="L1336" s="24"/>
      <c r="M1336" s="28"/>
    </row>
    <row r="1337" spans="2:13" s="5" customFormat="1" ht="37.5" customHeight="1" x14ac:dyDescent="0.25">
      <c r="B1337" s="38">
        <v>1322</v>
      </c>
      <c r="C1337" s="40">
        <v>44894</v>
      </c>
      <c r="D1337" s="39">
        <v>161851</v>
      </c>
      <c r="E1337" s="39" t="s">
        <v>24</v>
      </c>
      <c r="F1337" s="42">
        <v>0</v>
      </c>
      <c r="G1337" s="41">
        <v>5025.04</v>
      </c>
      <c r="H1337" s="53">
        <f t="shared" si="20"/>
        <v>657669074.25000739</v>
      </c>
      <c r="L1337" s="24"/>
      <c r="M1337" s="28"/>
    </row>
    <row r="1338" spans="2:13" s="5" customFormat="1" ht="37.5" customHeight="1" x14ac:dyDescent="0.25">
      <c r="B1338" s="38">
        <v>1323</v>
      </c>
      <c r="C1338" s="40">
        <v>44894</v>
      </c>
      <c r="D1338" s="39">
        <v>161851</v>
      </c>
      <c r="E1338" s="39" t="s">
        <v>24</v>
      </c>
      <c r="F1338" s="42">
        <v>0</v>
      </c>
      <c r="G1338" s="41">
        <v>100555.86</v>
      </c>
      <c r="H1338" s="53">
        <f t="shared" si="20"/>
        <v>657568518.39000738</v>
      </c>
      <c r="L1338" s="24"/>
      <c r="M1338" s="28"/>
    </row>
    <row r="1339" spans="2:13" s="5" customFormat="1" ht="37.5" customHeight="1" x14ac:dyDescent="0.25">
      <c r="B1339" s="38">
        <v>1324</v>
      </c>
      <c r="C1339" s="40">
        <v>44894</v>
      </c>
      <c r="D1339" s="39">
        <v>161835</v>
      </c>
      <c r="E1339" s="39" t="s">
        <v>24</v>
      </c>
      <c r="F1339" s="42">
        <v>0</v>
      </c>
      <c r="G1339" s="41">
        <v>1509129.44</v>
      </c>
      <c r="H1339" s="53">
        <f t="shared" si="20"/>
        <v>656059388.95000732</v>
      </c>
      <c r="L1339" s="24"/>
      <c r="M1339" s="28"/>
    </row>
    <row r="1340" spans="2:13" s="5" customFormat="1" ht="37.5" customHeight="1" x14ac:dyDescent="0.25">
      <c r="B1340" s="38">
        <v>1325</v>
      </c>
      <c r="C1340" s="40">
        <v>44894</v>
      </c>
      <c r="D1340" s="39">
        <v>161836</v>
      </c>
      <c r="E1340" s="39" t="s">
        <v>24</v>
      </c>
      <c r="F1340" s="42">
        <v>0</v>
      </c>
      <c r="G1340" s="41">
        <v>2671861.7999999998</v>
      </c>
      <c r="H1340" s="53">
        <f t="shared" si="20"/>
        <v>653387527.15000737</v>
      </c>
      <c r="L1340" s="24"/>
      <c r="M1340" s="28"/>
    </row>
    <row r="1341" spans="2:13" s="5" customFormat="1" ht="37.5" customHeight="1" x14ac:dyDescent="0.25">
      <c r="B1341" s="38">
        <v>1326</v>
      </c>
      <c r="C1341" s="40">
        <v>44894</v>
      </c>
      <c r="D1341" s="39">
        <v>161837</v>
      </c>
      <c r="E1341" s="39" t="s">
        <v>24</v>
      </c>
      <c r="F1341" s="42">
        <v>0</v>
      </c>
      <c r="G1341" s="41">
        <v>1809992.56</v>
      </c>
      <c r="H1341" s="53">
        <f t="shared" si="20"/>
        <v>651577534.59000742</v>
      </c>
      <c r="L1341" s="24"/>
      <c r="M1341" s="28"/>
    </row>
    <row r="1342" spans="2:13" s="5" customFormat="1" ht="37.5" customHeight="1" x14ac:dyDescent="0.25">
      <c r="B1342" s="38">
        <v>1327</v>
      </c>
      <c r="C1342" s="40">
        <v>44894</v>
      </c>
      <c r="D1342" s="39">
        <v>161852</v>
      </c>
      <c r="E1342" s="39" t="s">
        <v>24</v>
      </c>
      <c r="F1342" s="42">
        <v>0</v>
      </c>
      <c r="G1342" s="41">
        <v>1790387.91</v>
      </c>
      <c r="H1342" s="53">
        <f t="shared" si="20"/>
        <v>649787146.68000746</v>
      </c>
      <c r="L1342" s="24"/>
      <c r="M1342" s="28"/>
    </row>
    <row r="1343" spans="2:13" s="5" customFormat="1" ht="37.5" customHeight="1" x14ac:dyDescent="0.25">
      <c r="B1343" s="38">
        <v>1328</v>
      </c>
      <c r="C1343" s="40">
        <v>44894</v>
      </c>
      <c r="D1343" s="39">
        <v>161838</v>
      </c>
      <c r="E1343" s="39" t="s">
        <v>24</v>
      </c>
      <c r="F1343" s="42">
        <v>0</v>
      </c>
      <c r="G1343" s="41">
        <v>1806545.4</v>
      </c>
      <c r="H1343" s="53">
        <f t="shared" si="20"/>
        <v>647980601.28000748</v>
      </c>
      <c r="L1343" s="24"/>
      <c r="M1343" s="28"/>
    </row>
    <row r="1344" spans="2:13" s="5" customFormat="1" ht="37.5" customHeight="1" x14ac:dyDescent="0.25">
      <c r="B1344" s="38">
        <v>1329</v>
      </c>
      <c r="C1344" s="40">
        <v>44894</v>
      </c>
      <c r="D1344" s="39">
        <v>161839</v>
      </c>
      <c r="E1344" s="39" t="s">
        <v>24</v>
      </c>
      <c r="F1344" s="42">
        <v>0</v>
      </c>
      <c r="G1344" s="41">
        <v>2512972.2599999998</v>
      </c>
      <c r="H1344" s="53">
        <f t="shared" si="20"/>
        <v>645467629.02000749</v>
      </c>
      <c r="L1344" s="24"/>
      <c r="M1344" s="28"/>
    </row>
    <row r="1345" spans="2:13" s="5" customFormat="1" ht="37.5" customHeight="1" x14ac:dyDescent="0.25">
      <c r="B1345" s="38">
        <v>1330</v>
      </c>
      <c r="C1345" s="40">
        <v>44894</v>
      </c>
      <c r="D1345" s="39">
        <v>161853</v>
      </c>
      <c r="E1345" s="39" t="s">
        <v>24</v>
      </c>
      <c r="F1345" s="42">
        <v>0</v>
      </c>
      <c r="G1345" s="41">
        <v>2074752.11</v>
      </c>
      <c r="H1345" s="53">
        <f t="shared" si="20"/>
        <v>643392876.91000748</v>
      </c>
      <c r="L1345" s="24"/>
      <c r="M1345" s="28"/>
    </row>
    <row r="1346" spans="2:13" s="5" customFormat="1" ht="37.5" customHeight="1" x14ac:dyDescent="0.25">
      <c r="B1346" s="38">
        <v>1331</v>
      </c>
      <c r="C1346" s="40">
        <v>44894</v>
      </c>
      <c r="D1346" s="39">
        <v>161840</v>
      </c>
      <c r="E1346" s="39" t="s">
        <v>24</v>
      </c>
      <c r="F1346" s="42">
        <v>0</v>
      </c>
      <c r="G1346" s="41">
        <v>3193339.72</v>
      </c>
      <c r="H1346" s="53">
        <f t="shared" si="20"/>
        <v>640199537.19000745</v>
      </c>
      <c r="L1346" s="24"/>
      <c r="M1346" s="28"/>
    </row>
    <row r="1347" spans="2:13" s="5" customFormat="1" ht="37.5" customHeight="1" x14ac:dyDescent="0.25">
      <c r="B1347" s="38">
        <v>1332</v>
      </c>
      <c r="C1347" s="40">
        <v>44894</v>
      </c>
      <c r="D1347" s="39">
        <v>161841</v>
      </c>
      <c r="E1347" s="39" t="s">
        <v>24</v>
      </c>
      <c r="F1347" s="42">
        <v>0</v>
      </c>
      <c r="G1347" s="41">
        <v>2563161.7400000002</v>
      </c>
      <c r="H1347" s="53">
        <f t="shared" si="20"/>
        <v>637636375.45000744</v>
      </c>
      <c r="L1347" s="24"/>
      <c r="M1347" s="28"/>
    </row>
    <row r="1348" spans="2:13" s="5" customFormat="1" ht="37.5" customHeight="1" x14ac:dyDescent="0.25">
      <c r="B1348" s="38">
        <v>1333</v>
      </c>
      <c r="C1348" s="40">
        <v>44894</v>
      </c>
      <c r="D1348" s="39">
        <v>161842</v>
      </c>
      <c r="E1348" s="39" t="s">
        <v>24</v>
      </c>
      <c r="F1348" s="42">
        <v>0</v>
      </c>
      <c r="G1348" s="41">
        <v>1763917.12</v>
      </c>
      <c r="H1348" s="53">
        <f t="shared" si="20"/>
        <v>635872458.33000743</v>
      </c>
      <c r="L1348" s="24"/>
      <c r="M1348" s="28"/>
    </row>
    <row r="1349" spans="2:13" s="5" customFormat="1" ht="37.5" customHeight="1" x14ac:dyDescent="0.25">
      <c r="B1349" s="38">
        <v>1334</v>
      </c>
      <c r="C1349" s="40">
        <v>44894</v>
      </c>
      <c r="D1349" s="39">
        <v>161843</v>
      </c>
      <c r="E1349" s="39" t="s">
        <v>24</v>
      </c>
      <c r="F1349" s="42">
        <v>0</v>
      </c>
      <c r="G1349" s="41">
        <v>2183062.84</v>
      </c>
      <c r="H1349" s="53">
        <f t="shared" si="20"/>
        <v>633689395.4900074</v>
      </c>
      <c r="L1349" s="24"/>
      <c r="M1349" s="28"/>
    </row>
    <row r="1350" spans="2:13" s="5" customFormat="1" ht="37.5" customHeight="1" x14ac:dyDescent="0.25">
      <c r="B1350" s="38">
        <v>1335</v>
      </c>
      <c r="C1350" s="40">
        <v>44894</v>
      </c>
      <c r="D1350" s="39">
        <v>161844</v>
      </c>
      <c r="E1350" s="39" t="s">
        <v>24</v>
      </c>
      <c r="F1350" s="42">
        <v>0</v>
      </c>
      <c r="G1350" s="41">
        <v>8853</v>
      </c>
      <c r="H1350" s="53">
        <f t="shared" si="20"/>
        <v>633680542.4900074</v>
      </c>
      <c r="L1350" s="24"/>
      <c r="M1350" s="28"/>
    </row>
    <row r="1351" spans="2:13" s="5" customFormat="1" ht="37.5" customHeight="1" x14ac:dyDescent="0.25">
      <c r="B1351" s="38">
        <v>1336</v>
      </c>
      <c r="C1351" s="40">
        <v>44894</v>
      </c>
      <c r="D1351" s="39">
        <v>161844</v>
      </c>
      <c r="E1351" s="39" t="s">
        <v>24</v>
      </c>
      <c r="F1351" s="42">
        <v>0</v>
      </c>
      <c r="G1351" s="41">
        <v>142539.91</v>
      </c>
      <c r="H1351" s="53">
        <f t="shared" si="20"/>
        <v>633538002.58000743</v>
      </c>
      <c r="L1351" s="24"/>
      <c r="M1351" s="28"/>
    </row>
    <row r="1352" spans="2:13" s="5" customFormat="1" ht="37.5" customHeight="1" x14ac:dyDescent="0.25">
      <c r="B1352" s="38">
        <v>1337</v>
      </c>
      <c r="C1352" s="40">
        <v>44894</v>
      </c>
      <c r="D1352" s="39">
        <v>161845</v>
      </c>
      <c r="E1352" s="39" t="s">
        <v>24</v>
      </c>
      <c r="F1352" s="42">
        <v>0</v>
      </c>
      <c r="G1352" s="41">
        <v>2169890.84</v>
      </c>
      <c r="H1352" s="53">
        <f t="shared" si="20"/>
        <v>631368111.7400074</v>
      </c>
      <c r="L1352" s="24"/>
      <c r="M1352" s="28"/>
    </row>
    <row r="1353" spans="2:13" s="5" customFormat="1" ht="37.5" customHeight="1" x14ac:dyDescent="0.25">
      <c r="B1353" s="38">
        <v>1338</v>
      </c>
      <c r="C1353" s="40">
        <v>44894</v>
      </c>
      <c r="D1353" s="39">
        <v>161846</v>
      </c>
      <c r="E1353" s="39" t="s">
        <v>24</v>
      </c>
      <c r="F1353" s="42">
        <v>0</v>
      </c>
      <c r="G1353" s="41">
        <v>1831297.31</v>
      </c>
      <c r="H1353" s="53">
        <f t="shared" si="20"/>
        <v>629536814.43000746</v>
      </c>
      <c r="L1353" s="24"/>
      <c r="M1353" s="28"/>
    </row>
    <row r="1354" spans="2:13" s="5" customFormat="1" ht="37.5" customHeight="1" x14ac:dyDescent="0.25">
      <c r="B1354" s="38">
        <v>1339</v>
      </c>
      <c r="C1354" s="40">
        <v>44894</v>
      </c>
      <c r="D1354" s="39">
        <v>161847</v>
      </c>
      <c r="E1354" s="39" t="s">
        <v>24</v>
      </c>
      <c r="F1354" s="42">
        <v>0</v>
      </c>
      <c r="G1354" s="41">
        <v>3312861.22</v>
      </c>
      <c r="H1354" s="53">
        <f t="shared" si="20"/>
        <v>626223953.21000743</v>
      </c>
      <c r="L1354" s="24"/>
      <c r="M1354" s="28"/>
    </row>
    <row r="1355" spans="2:13" s="5" customFormat="1" ht="37.5" customHeight="1" x14ac:dyDescent="0.25">
      <c r="B1355" s="38">
        <v>1340</v>
      </c>
      <c r="C1355" s="40">
        <v>44894</v>
      </c>
      <c r="D1355" s="39">
        <v>161848</v>
      </c>
      <c r="E1355" s="39" t="s">
        <v>24</v>
      </c>
      <c r="F1355" s="42">
        <v>0</v>
      </c>
      <c r="G1355" s="41">
        <v>2382371.0099999998</v>
      </c>
      <c r="H1355" s="53">
        <f t="shared" si="20"/>
        <v>623841582.20000744</v>
      </c>
      <c r="L1355" s="24"/>
      <c r="M1355" s="28"/>
    </row>
    <row r="1356" spans="2:13" s="5" customFormat="1" ht="37.5" customHeight="1" x14ac:dyDescent="0.25">
      <c r="B1356" s="38">
        <v>1341</v>
      </c>
      <c r="C1356" s="40">
        <v>44894</v>
      </c>
      <c r="D1356" s="39">
        <v>161849</v>
      </c>
      <c r="E1356" s="39" t="s">
        <v>24</v>
      </c>
      <c r="F1356" s="42">
        <v>0</v>
      </c>
      <c r="G1356" s="41">
        <v>2471409.11</v>
      </c>
      <c r="H1356" s="53">
        <f t="shared" si="20"/>
        <v>621370173.09000742</v>
      </c>
      <c r="L1356" s="24"/>
      <c r="M1356" s="28"/>
    </row>
    <row r="1357" spans="2:13" s="5" customFormat="1" ht="37.5" customHeight="1" x14ac:dyDescent="0.25">
      <c r="B1357" s="38">
        <v>1342</v>
      </c>
      <c r="C1357" s="40">
        <v>44894</v>
      </c>
      <c r="D1357" s="39">
        <v>161850</v>
      </c>
      <c r="E1357" s="39" t="s">
        <v>24</v>
      </c>
      <c r="F1357" s="42">
        <v>0</v>
      </c>
      <c r="G1357" s="41">
        <v>12434.66</v>
      </c>
      <c r="H1357" s="53">
        <f t="shared" si="20"/>
        <v>621357738.43000746</v>
      </c>
      <c r="L1357" s="24"/>
      <c r="M1357" s="28"/>
    </row>
    <row r="1358" spans="2:13" s="5" customFormat="1" ht="37.5" customHeight="1" x14ac:dyDescent="0.25">
      <c r="B1358" s="38">
        <v>1343</v>
      </c>
      <c r="C1358" s="40">
        <v>44894</v>
      </c>
      <c r="D1358" s="39">
        <v>161850</v>
      </c>
      <c r="E1358" s="39" t="s">
        <v>24</v>
      </c>
      <c r="F1358" s="42">
        <v>0</v>
      </c>
      <c r="G1358" s="41">
        <v>247758.21</v>
      </c>
      <c r="H1358" s="53">
        <f t="shared" si="20"/>
        <v>621109980.22000742</v>
      </c>
      <c r="L1358" s="24"/>
      <c r="M1358" s="28"/>
    </row>
    <row r="1359" spans="2:13" s="5" customFormat="1" ht="37.5" customHeight="1" x14ac:dyDescent="0.25">
      <c r="B1359" s="38">
        <v>1344</v>
      </c>
      <c r="C1359" s="40">
        <v>44894</v>
      </c>
      <c r="D1359" s="39">
        <v>161874</v>
      </c>
      <c r="E1359" s="39" t="s">
        <v>24</v>
      </c>
      <c r="F1359" s="42">
        <v>0</v>
      </c>
      <c r="G1359" s="41">
        <v>1655627.53</v>
      </c>
      <c r="H1359" s="53">
        <f t="shared" si="20"/>
        <v>619454352.69000745</v>
      </c>
      <c r="L1359" s="24"/>
      <c r="M1359" s="28"/>
    </row>
    <row r="1360" spans="2:13" s="5" customFormat="1" ht="37.5" customHeight="1" x14ac:dyDescent="0.25">
      <c r="B1360" s="38">
        <v>1345</v>
      </c>
      <c r="C1360" s="40">
        <v>44894</v>
      </c>
      <c r="D1360" s="39">
        <v>161854</v>
      </c>
      <c r="E1360" s="39" t="s">
        <v>24</v>
      </c>
      <c r="F1360" s="42">
        <v>0</v>
      </c>
      <c r="G1360" s="41">
        <v>3149349.95</v>
      </c>
      <c r="H1360" s="53">
        <f t="shared" si="20"/>
        <v>616305002.7400074</v>
      </c>
      <c r="L1360" s="24"/>
      <c r="M1360" s="28"/>
    </row>
    <row r="1361" spans="2:13" s="5" customFormat="1" ht="37.5" customHeight="1" x14ac:dyDescent="0.25">
      <c r="B1361" s="38">
        <v>1346</v>
      </c>
      <c r="C1361" s="40">
        <v>44894</v>
      </c>
      <c r="D1361" s="39">
        <v>161855</v>
      </c>
      <c r="E1361" s="39" t="s">
        <v>24</v>
      </c>
      <c r="F1361" s="42">
        <v>0</v>
      </c>
      <c r="G1361" s="41">
        <v>2406435.36</v>
      </c>
      <c r="H1361" s="53">
        <f t="shared" si="20"/>
        <v>613898567.38000739</v>
      </c>
      <c r="L1361" s="24"/>
      <c r="M1361" s="28"/>
    </row>
    <row r="1362" spans="2:13" s="5" customFormat="1" ht="37.5" customHeight="1" x14ac:dyDescent="0.25">
      <c r="B1362" s="38">
        <v>1347</v>
      </c>
      <c r="C1362" s="40">
        <v>44894</v>
      </c>
      <c r="D1362" s="39">
        <v>161856</v>
      </c>
      <c r="E1362" s="39" t="s">
        <v>24</v>
      </c>
      <c r="F1362" s="42">
        <v>0</v>
      </c>
      <c r="G1362" s="41">
        <v>2808858.14</v>
      </c>
      <c r="H1362" s="53">
        <f t="shared" ref="H1362:H1425" si="21">H1361+F1362-G1362</f>
        <v>611089709.2400074</v>
      </c>
      <c r="L1362" s="24"/>
      <c r="M1362" s="28"/>
    </row>
    <row r="1363" spans="2:13" s="5" customFormat="1" ht="37.5" customHeight="1" x14ac:dyDescent="0.25">
      <c r="B1363" s="38">
        <v>1348</v>
      </c>
      <c r="C1363" s="40">
        <v>44894</v>
      </c>
      <c r="D1363" s="39">
        <v>161857</v>
      </c>
      <c r="E1363" s="39" t="s">
        <v>24</v>
      </c>
      <c r="F1363" s="42">
        <v>0</v>
      </c>
      <c r="G1363" s="41">
        <v>2825155.11</v>
      </c>
      <c r="H1363" s="53">
        <f t="shared" si="21"/>
        <v>608264554.13000739</v>
      </c>
      <c r="L1363" s="24"/>
      <c r="M1363" s="28"/>
    </row>
    <row r="1364" spans="2:13" s="5" customFormat="1" ht="37.5" customHeight="1" x14ac:dyDescent="0.25">
      <c r="B1364" s="38">
        <v>1349</v>
      </c>
      <c r="C1364" s="40">
        <v>44894</v>
      </c>
      <c r="D1364" s="39">
        <v>161858</v>
      </c>
      <c r="E1364" s="39" t="s">
        <v>24</v>
      </c>
      <c r="F1364" s="42">
        <v>0</v>
      </c>
      <c r="G1364" s="41">
        <v>1506428.54</v>
      </c>
      <c r="H1364" s="53">
        <f t="shared" si="21"/>
        <v>606758125.59000742</v>
      </c>
      <c r="L1364" s="24"/>
      <c r="M1364" s="28"/>
    </row>
    <row r="1365" spans="2:13" s="5" customFormat="1" ht="37.5" customHeight="1" x14ac:dyDescent="0.25">
      <c r="B1365" s="38">
        <v>1350</v>
      </c>
      <c r="C1365" s="40">
        <v>44894</v>
      </c>
      <c r="D1365" s="39">
        <v>161859</v>
      </c>
      <c r="E1365" s="39" t="s">
        <v>24</v>
      </c>
      <c r="F1365" s="42">
        <v>0</v>
      </c>
      <c r="G1365" s="41">
        <v>2600732.94</v>
      </c>
      <c r="H1365" s="53">
        <f t="shared" si="21"/>
        <v>604157392.65000737</v>
      </c>
      <c r="L1365" s="24"/>
      <c r="M1365" s="28"/>
    </row>
    <row r="1366" spans="2:13" s="5" customFormat="1" ht="37.5" customHeight="1" x14ac:dyDescent="0.25">
      <c r="B1366" s="38">
        <v>1351</v>
      </c>
      <c r="C1366" s="40">
        <v>44894</v>
      </c>
      <c r="D1366" s="39">
        <v>161860</v>
      </c>
      <c r="E1366" s="39" t="s">
        <v>24</v>
      </c>
      <c r="F1366" s="42">
        <v>0</v>
      </c>
      <c r="G1366" s="41">
        <v>1914609.57</v>
      </c>
      <c r="H1366" s="53">
        <f t="shared" si="21"/>
        <v>602242783.08000731</v>
      </c>
      <c r="L1366" s="24"/>
      <c r="M1366" s="28"/>
    </row>
    <row r="1367" spans="2:13" s="5" customFormat="1" ht="37.5" customHeight="1" x14ac:dyDescent="0.25">
      <c r="B1367" s="38">
        <v>1352</v>
      </c>
      <c r="C1367" s="40">
        <v>44894</v>
      </c>
      <c r="D1367" s="39">
        <v>161861</v>
      </c>
      <c r="E1367" s="39" t="s">
        <v>24</v>
      </c>
      <c r="F1367" s="42">
        <v>0</v>
      </c>
      <c r="G1367" s="41">
        <v>2238421.65</v>
      </c>
      <c r="H1367" s="53">
        <f t="shared" si="21"/>
        <v>600004361.43000734</v>
      </c>
      <c r="L1367" s="24"/>
      <c r="M1367" s="28"/>
    </row>
    <row r="1368" spans="2:13" s="5" customFormat="1" ht="37.5" customHeight="1" x14ac:dyDescent="0.25">
      <c r="B1368" s="38">
        <v>1353</v>
      </c>
      <c r="C1368" s="40">
        <v>44894</v>
      </c>
      <c r="D1368" s="39">
        <v>161862</v>
      </c>
      <c r="E1368" s="39" t="s">
        <v>24</v>
      </c>
      <c r="F1368" s="42">
        <v>0</v>
      </c>
      <c r="G1368" s="41">
        <v>3342538.72</v>
      </c>
      <c r="H1368" s="53">
        <f t="shared" si="21"/>
        <v>596661822.71000731</v>
      </c>
      <c r="L1368" s="24"/>
      <c r="M1368" s="28"/>
    </row>
    <row r="1369" spans="2:13" s="5" customFormat="1" ht="37.5" customHeight="1" x14ac:dyDescent="0.25">
      <c r="B1369" s="38">
        <v>1354</v>
      </c>
      <c r="C1369" s="40">
        <v>44894</v>
      </c>
      <c r="D1369" s="39">
        <v>161863</v>
      </c>
      <c r="E1369" s="39" t="s">
        <v>24</v>
      </c>
      <c r="F1369" s="42">
        <v>0</v>
      </c>
      <c r="G1369" s="41">
        <v>2589324.4500000002</v>
      </c>
      <c r="H1369" s="53">
        <f t="shared" si="21"/>
        <v>594072498.26000726</v>
      </c>
      <c r="L1369" s="24"/>
      <c r="M1369" s="28"/>
    </row>
    <row r="1370" spans="2:13" s="5" customFormat="1" ht="37.5" customHeight="1" x14ac:dyDescent="0.25">
      <c r="B1370" s="38">
        <v>1355</v>
      </c>
      <c r="C1370" s="40">
        <v>44894</v>
      </c>
      <c r="D1370" s="39">
        <v>161864</v>
      </c>
      <c r="E1370" s="39" t="s">
        <v>24</v>
      </c>
      <c r="F1370" s="42">
        <v>0</v>
      </c>
      <c r="G1370" s="41">
        <v>2366321.5299999998</v>
      </c>
      <c r="H1370" s="53">
        <f t="shared" si="21"/>
        <v>591706176.73000729</v>
      </c>
      <c r="L1370" s="24"/>
      <c r="M1370" s="28"/>
    </row>
    <row r="1371" spans="2:13" s="5" customFormat="1" ht="37.5" customHeight="1" x14ac:dyDescent="0.25">
      <c r="B1371" s="38">
        <v>1356</v>
      </c>
      <c r="C1371" s="40">
        <v>44894</v>
      </c>
      <c r="D1371" s="39">
        <v>161865</v>
      </c>
      <c r="E1371" s="39" t="s">
        <v>24</v>
      </c>
      <c r="F1371" s="42">
        <v>0</v>
      </c>
      <c r="G1371" s="41">
        <v>2388843.59</v>
      </c>
      <c r="H1371" s="53">
        <f t="shared" si="21"/>
        <v>589317333.14000726</v>
      </c>
      <c r="L1371" s="24"/>
      <c r="M1371" s="28"/>
    </row>
    <row r="1372" spans="2:13" s="5" customFormat="1" ht="37.5" customHeight="1" x14ac:dyDescent="0.25">
      <c r="B1372" s="38">
        <v>1357</v>
      </c>
      <c r="C1372" s="40">
        <v>44894</v>
      </c>
      <c r="D1372" s="39">
        <v>161866</v>
      </c>
      <c r="E1372" s="39" t="s">
        <v>24</v>
      </c>
      <c r="F1372" s="42">
        <v>0</v>
      </c>
      <c r="G1372" s="41">
        <v>1785575.04</v>
      </c>
      <c r="H1372" s="53">
        <f t="shared" si="21"/>
        <v>587531758.1000073</v>
      </c>
      <c r="L1372" s="24"/>
      <c r="M1372" s="28"/>
    </row>
    <row r="1373" spans="2:13" s="5" customFormat="1" ht="37.5" customHeight="1" x14ac:dyDescent="0.25">
      <c r="B1373" s="38">
        <v>1358</v>
      </c>
      <c r="C1373" s="40">
        <v>44894</v>
      </c>
      <c r="D1373" s="39">
        <v>161867</v>
      </c>
      <c r="E1373" s="39" t="s">
        <v>24</v>
      </c>
      <c r="F1373" s="42">
        <v>0</v>
      </c>
      <c r="G1373" s="41">
        <v>2608575.9300000002</v>
      </c>
      <c r="H1373" s="53">
        <f t="shared" si="21"/>
        <v>584923182.17000735</v>
      </c>
      <c r="L1373" s="24"/>
      <c r="M1373" s="28"/>
    </row>
    <row r="1374" spans="2:13" s="5" customFormat="1" ht="37.5" customHeight="1" x14ac:dyDescent="0.25">
      <c r="B1374" s="38">
        <v>1359</v>
      </c>
      <c r="C1374" s="40">
        <v>44894</v>
      </c>
      <c r="D1374" s="39">
        <v>161868</v>
      </c>
      <c r="E1374" s="39" t="s">
        <v>24</v>
      </c>
      <c r="F1374" s="42">
        <v>0</v>
      </c>
      <c r="G1374" s="41">
        <v>2069421.7</v>
      </c>
      <c r="H1374" s="53">
        <f t="shared" si="21"/>
        <v>582853760.4700073</v>
      </c>
      <c r="L1374" s="24"/>
      <c r="M1374" s="28"/>
    </row>
    <row r="1375" spans="2:13" s="5" customFormat="1" ht="37.5" customHeight="1" x14ac:dyDescent="0.25">
      <c r="B1375" s="38">
        <v>1360</v>
      </c>
      <c r="C1375" s="40">
        <v>44894</v>
      </c>
      <c r="D1375" s="39">
        <v>161869</v>
      </c>
      <c r="E1375" s="39" t="s">
        <v>24</v>
      </c>
      <c r="F1375" s="42">
        <v>0</v>
      </c>
      <c r="G1375" s="41">
        <v>973544.62</v>
      </c>
      <c r="H1375" s="53">
        <f t="shared" si="21"/>
        <v>581880215.8500073</v>
      </c>
      <c r="L1375" s="24"/>
      <c r="M1375" s="28"/>
    </row>
    <row r="1376" spans="2:13" s="5" customFormat="1" ht="37.5" customHeight="1" x14ac:dyDescent="0.25">
      <c r="B1376" s="38">
        <v>1361</v>
      </c>
      <c r="C1376" s="40">
        <v>44894</v>
      </c>
      <c r="D1376" s="39">
        <v>161869</v>
      </c>
      <c r="E1376" s="39" t="s">
        <v>24</v>
      </c>
      <c r="F1376" s="42">
        <v>0</v>
      </c>
      <c r="G1376" s="41">
        <v>22004695.780000001</v>
      </c>
      <c r="H1376" s="53">
        <f t="shared" si="21"/>
        <v>559875520.07000732</v>
      </c>
      <c r="L1376" s="24"/>
      <c r="M1376" s="28"/>
    </row>
    <row r="1377" spans="2:13" s="5" customFormat="1" ht="37.5" customHeight="1" x14ac:dyDescent="0.25">
      <c r="B1377" s="38">
        <v>1362</v>
      </c>
      <c r="C1377" s="40">
        <v>44894</v>
      </c>
      <c r="D1377" s="39">
        <v>161870</v>
      </c>
      <c r="E1377" s="39" t="s">
        <v>24</v>
      </c>
      <c r="F1377" s="42">
        <v>0</v>
      </c>
      <c r="G1377" s="41">
        <v>1877019.58</v>
      </c>
      <c r="H1377" s="53">
        <f t="shared" si="21"/>
        <v>557998500.49000728</v>
      </c>
      <c r="L1377" s="24"/>
      <c r="M1377" s="28"/>
    </row>
    <row r="1378" spans="2:13" s="5" customFormat="1" ht="37.5" customHeight="1" x14ac:dyDescent="0.25">
      <c r="B1378" s="38">
        <v>1363</v>
      </c>
      <c r="C1378" s="40">
        <v>44894</v>
      </c>
      <c r="D1378" s="39">
        <v>161871</v>
      </c>
      <c r="E1378" s="39" t="s">
        <v>24</v>
      </c>
      <c r="F1378" s="42">
        <v>0</v>
      </c>
      <c r="G1378" s="41">
        <v>1817213.28</v>
      </c>
      <c r="H1378" s="53">
        <f t="shared" si="21"/>
        <v>556181287.21000731</v>
      </c>
      <c r="L1378" s="24"/>
      <c r="M1378" s="28"/>
    </row>
    <row r="1379" spans="2:13" s="5" customFormat="1" ht="37.5" customHeight="1" x14ac:dyDescent="0.25">
      <c r="B1379" s="38">
        <v>1364</v>
      </c>
      <c r="C1379" s="40">
        <v>44894</v>
      </c>
      <c r="D1379" s="39">
        <v>161872</v>
      </c>
      <c r="E1379" s="39" t="s">
        <v>24</v>
      </c>
      <c r="F1379" s="42">
        <v>0</v>
      </c>
      <c r="G1379" s="41">
        <v>2182636.87</v>
      </c>
      <c r="H1379" s="53">
        <f t="shared" si="21"/>
        <v>553998650.34000731</v>
      </c>
      <c r="L1379" s="24"/>
      <c r="M1379" s="28"/>
    </row>
    <row r="1380" spans="2:13" s="5" customFormat="1" ht="37.5" customHeight="1" x14ac:dyDescent="0.25">
      <c r="B1380" s="38">
        <v>1365</v>
      </c>
      <c r="C1380" s="40">
        <v>44894</v>
      </c>
      <c r="D1380" s="39">
        <v>161873</v>
      </c>
      <c r="E1380" s="39" t="s">
        <v>24</v>
      </c>
      <c r="F1380" s="42">
        <v>0</v>
      </c>
      <c r="G1380" s="41">
        <v>1492281.1</v>
      </c>
      <c r="H1380" s="53">
        <f t="shared" si="21"/>
        <v>552506369.24000728</v>
      </c>
      <c r="L1380" s="24"/>
      <c r="M1380" s="28"/>
    </row>
    <row r="1381" spans="2:13" s="5" customFormat="1" ht="37.5" customHeight="1" x14ac:dyDescent="0.25">
      <c r="B1381" s="38">
        <v>1366</v>
      </c>
      <c r="C1381" s="40">
        <v>44894</v>
      </c>
      <c r="D1381" s="39">
        <v>161875</v>
      </c>
      <c r="E1381" s="39" t="s">
        <v>24</v>
      </c>
      <c r="F1381" s="42">
        <v>0</v>
      </c>
      <c r="G1381" s="41">
        <v>2560447.2200000002</v>
      </c>
      <c r="H1381" s="53">
        <f t="shared" si="21"/>
        <v>549945922.02000725</v>
      </c>
      <c r="L1381" s="24"/>
      <c r="M1381" s="28"/>
    </row>
    <row r="1382" spans="2:13" s="5" customFormat="1" ht="37.5" customHeight="1" x14ac:dyDescent="0.25">
      <c r="B1382" s="38">
        <v>1367</v>
      </c>
      <c r="C1382" s="40">
        <v>44894</v>
      </c>
      <c r="D1382" s="39">
        <v>161876</v>
      </c>
      <c r="E1382" s="39" t="s">
        <v>24</v>
      </c>
      <c r="F1382" s="42">
        <v>0</v>
      </c>
      <c r="G1382" s="41">
        <v>2471891.44</v>
      </c>
      <c r="H1382" s="53">
        <f t="shared" si="21"/>
        <v>547474030.5800072</v>
      </c>
      <c r="L1382" s="24"/>
      <c r="M1382" s="28"/>
    </row>
    <row r="1383" spans="2:13" s="5" customFormat="1" ht="37.5" customHeight="1" x14ac:dyDescent="0.25">
      <c r="B1383" s="38">
        <v>1368</v>
      </c>
      <c r="C1383" s="40">
        <v>44894</v>
      </c>
      <c r="D1383" s="39">
        <v>161877</v>
      </c>
      <c r="E1383" s="39" t="s">
        <v>24</v>
      </c>
      <c r="F1383" s="42">
        <v>0</v>
      </c>
      <c r="G1383" s="41">
        <v>1917928.98</v>
      </c>
      <c r="H1383" s="53">
        <f t="shared" si="21"/>
        <v>545556101.60000718</v>
      </c>
      <c r="L1383" s="24"/>
      <c r="M1383" s="28"/>
    </row>
    <row r="1384" spans="2:13" s="5" customFormat="1" ht="37.5" customHeight="1" x14ac:dyDescent="0.25">
      <c r="B1384" s="38">
        <v>1369</v>
      </c>
      <c r="C1384" s="40">
        <v>44894</v>
      </c>
      <c r="D1384" s="39">
        <v>161885</v>
      </c>
      <c r="E1384" s="39" t="s">
        <v>24</v>
      </c>
      <c r="F1384" s="42">
        <v>0</v>
      </c>
      <c r="G1384" s="41">
        <v>2018999.27</v>
      </c>
      <c r="H1384" s="53">
        <f t="shared" si="21"/>
        <v>543537102.3300072</v>
      </c>
      <c r="L1384" s="24"/>
      <c r="M1384" s="28"/>
    </row>
    <row r="1385" spans="2:13" s="5" customFormat="1" ht="37.5" customHeight="1" x14ac:dyDescent="0.25">
      <c r="B1385" s="38">
        <v>1370</v>
      </c>
      <c r="C1385" s="40">
        <v>44894</v>
      </c>
      <c r="D1385" s="39">
        <v>161878</v>
      </c>
      <c r="E1385" s="39" t="s">
        <v>24</v>
      </c>
      <c r="F1385" s="42">
        <v>0</v>
      </c>
      <c r="G1385" s="41">
        <v>2604779.36</v>
      </c>
      <c r="H1385" s="53">
        <f t="shared" si="21"/>
        <v>540932322.97000718</v>
      </c>
      <c r="L1385" s="24"/>
      <c r="M1385" s="28"/>
    </row>
    <row r="1386" spans="2:13" s="5" customFormat="1" ht="37.5" customHeight="1" x14ac:dyDescent="0.25">
      <c r="B1386" s="38">
        <v>1371</v>
      </c>
      <c r="C1386" s="40">
        <v>44894</v>
      </c>
      <c r="D1386" s="39">
        <v>161879</v>
      </c>
      <c r="E1386" s="39" t="s">
        <v>24</v>
      </c>
      <c r="F1386" s="42">
        <v>0</v>
      </c>
      <c r="G1386" s="41">
        <v>2382835.9500000002</v>
      </c>
      <c r="H1386" s="53">
        <f t="shared" si="21"/>
        <v>538549487.02000713</v>
      </c>
      <c r="L1386" s="24"/>
      <c r="M1386" s="28"/>
    </row>
    <row r="1387" spans="2:13" s="5" customFormat="1" ht="37.5" customHeight="1" x14ac:dyDescent="0.25">
      <c r="B1387" s="38">
        <v>1372</v>
      </c>
      <c r="C1387" s="40">
        <v>44894</v>
      </c>
      <c r="D1387" s="39">
        <v>161880</v>
      </c>
      <c r="E1387" s="39" t="s">
        <v>24</v>
      </c>
      <c r="F1387" s="42">
        <v>0</v>
      </c>
      <c r="G1387" s="41">
        <v>3965630.77</v>
      </c>
      <c r="H1387" s="53">
        <f t="shared" si="21"/>
        <v>534583856.25000715</v>
      </c>
      <c r="L1387" s="24"/>
      <c r="M1387" s="28"/>
    </row>
    <row r="1388" spans="2:13" s="5" customFormat="1" ht="37.5" customHeight="1" x14ac:dyDescent="0.25">
      <c r="B1388" s="38">
        <v>1373</v>
      </c>
      <c r="C1388" s="40">
        <v>44894</v>
      </c>
      <c r="D1388" s="39">
        <v>161881</v>
      </c>
      <c r="E1388" s="39" t="s">
        <v>24</v>
      </c>
      <c r="F1388" s="42">
        <v>0</v>
      </c>
      <c r="G1388" s="41">
        <v>3218217.49</v>
      </c>
      <c r="H1388" s="53">
        <f t="shared" si="21"/>
        <v>531365638.76000714</v>
      </c>
      <c r="L1388" s="24"/>
      <c r="M1388" s="28"/>
    </row>
    <row r="1389" spans="2:13" s="5" customFormat="1" ht="37.5" customHeight="1" x14ac:dyDescent="0.25">
      <c r="B1389" s="38">
        <v>1374</v>
      </c>
      <c r="C1389" s="40">
        <v>44894</v>
      </c>
      <c r="D1389" s="39">
        <v>161882</v>
      </c>
      <c r="E1389" s="39" t="s">
        <v>24</v>
      </c>
      <c r="F1389" s="42">
        <v>0</v>
      </c>
      <c r="G1389" s="41">
        <v>4383131.33</v>
      </c>
      <c r="H1389" s="53">
        <f t="shared" si="21"/>
        <v>526982507.43000716</v>
      </c>
      <c r="L1389" s="24"/>
      <c r="M1389" s="28"/>
    </row>
    <row r="1390" spans="2:13" s="5" customFormat="1" ht="37.5" customHeight="1" x14ac:dyDescent="0.25">
      <c r="B1390" s="38">
        <v>1375</v>
      </c>
      <c r="C1390" s="40">
        <v>44894</v>
      </c>
      <c r="D1390" s="39">
        <v>161883</v>
      </c>
      <c r="E1390" s="39" t="s">
        <v>24</v>
      </c>
      <c r="F1390" s="42">
        <v>0</v>
      </c>
      <c r="G1390" s="41">
        <v>2057502.23</v>
      </c>
      <c r="H1390" s="53">
        <f t="shared" si="21"/>
        <v>524925005.20000714</v>
      </c>
      <c r="L1390" s="24"/>
      <c r="M1390" s="28"/>
    </row>
    <row r="1391" spans="2:13" s="5" customFormat="1" ht="37.5" customHeight="1" x14ac:dyDescent="0.25">
      <c r="B1391" s="38">
        <v>1376</v>
      </c>
      <c r="C1391" s="40">
        <v>44894</v>
      </c>
      <c r="D1391" s="39">
        <v>161884</v>
      </c>
      <c r="E1391" s="39" t="s">
        <v>24</v>
      </c>
      <c r="F1391" s="42">
        <v>0</v>
      </c>
      <c r="G1391" s="41">
        <v>2004951.87</v>
      </c>
      <c r="H1391" s="53">
        <f t="shared" si="21"/>
        <v>522920053.33000714</v>
      </c>
      <c r="L1391" s="24"/>
      <c r="M1391" s="28"/>
    </row>
    <row r="1392" spans="2:13" s="5" customFormat="1" ht="37.5" customHeight="1" x14ac:dyDescent="0.25">
      <c r="B1392" s="38">
        <v>1377</v>
      </c>
      <c r="C1392" s="40">
        <v>44894</v>
      </c>
      <c r="D1392" s="39">
        <v>161886</v>
      </c>
      <c r="E1392" s="39" t="s">
        <v>24</v>
      </c>
      <c r="F1392" s="42">
        <v>0</v>
      </c>
      <c r="G1392" s="41">
        <v>21990.58</v>
      </c>
      <c r="H1392" s="53">
        <f t="shared" si="21"/>
        <v>522898062.75000715</v>
      </c>
      <c r="L1392" s="24"/>
      <c r="M1392" s="28"/>
    </row>
    <row r="1393" spans="2:13" s="5" customFormat="1" ht="37.5" customHeight="1" x14ac:dyDescent="0.25">
      <c r="B1393" s="38">
        <v>1378</v>
      </c>
      <c r="C1393" s="40">
        <v>44894</v>
      </c>
      <c r="D1393" s="39">
        <v>161886</v>
      </c>
      <c r="E1393" s="39" t="s">
        <v>24</v>
      </c>
      <c r="F1393" s="42">
        <v>0</v>
      </c>
      <c r="G1393" s="41">
        <v>2078779.49</v>
      </c>
      <c r="H1393" s="53">
        <f t="shared" si="21"/>
        <v>520819283.26000714</v>
      </c>
      <c r="L1393" s="24"/>
      <c r="M1393" s="28"/>
    </row>
    <row r="1394" spans="2:13" s="5" customFormat="1" ht="37.5" customHeight="1" x14ac:dyDescent="0.25">
      <c r="B1394" s="38">
        <v>1379</v>
      </c>
      <c r="C1394" s="40">
        <v>44894</v>
      </c>
      <c r="D1394" s="39">
        <v>161887</v>
      </c>
      <c r="E1394" s="39" t="s">
        <v>24</v>
      </c>
      <c r="F1394" s="42">
        <v>0</v>
      </c>
      <c r="G1394" s="41">
        <v>74522.95</v>
      </c>
      <c r="H1394" s="53">
        <f t="shared" si="21"/>
        <v>520744760.31000715</v>
      </c>
      <c r="L1394" s="24"/>
      <c r="M1394" s="28"/>
    </row>
    <row r="1395" spans="2:13" s="5" customFormat="1" ht="37.5" customHeight="1" x14ac:dyDescent="0.25">
      <c r="B1395" s="38">
        <v>1380</v>
      </c>
      <c r="C1395" s="40">
        <v>44894</v>
      </c>
      <c r="D1395" s="39">
        <v>161887</v>
      </c>
      <c r="E1395" s="39" t="s">
        <v>24</v>
      </c>
      <c r="F1395" s="42">
        <v>0</v>
      </c>
      <c r="G1395" s="41">
        <v>1684218.67</v>
      </c>
      <c r="H1395" s="53">
        <f t="shared" si="21"/>
        <v>519060541.64000714</v>
      </c>
      <c r="L1395" s="24"/>
      <c r="M1395" s="28"/>
    </row>
    <row r="1396" spans="2:13" s="5" customFormat="1" ht="37.5" customHeight="1" x14ac:dyDescent="0.25">
      <c r="B1396" s="38">
        <v>1381</v>
      </c>
      <c r="C1396" s="40">
        <v>44894</v>
      </c>
      <c r="D1396" s="39">
        <v>161888</v>
      </c>
      <c r="E1396" s="39" t="s">
        <v>24</v>
      </c>
      <c r="F1396" s="42">
        <v>0</v>
      </c>
      <c r="G1396" s="41">
        <v>1925148.29</v>
      </c>
      <c r="H1396" s="53">
        <f t="shared" si="21"/>
        <v>517135393.35000712</v>
      </c>
      <c r="L1396" s="24"/>
      <c r="M1396" s="28"/>
    </row>
    <row r="1397" spans="2:13" s="5" customFormat="1" ht="37.5" customHeight="1" x14ac:dyDescent="0.25">
      <c r="B1397" s="38">
        <v>1382</v>
      </c>
      <c r="C1397" s="40">
        <v>44894</v>
      </c>
      <c r="D1397" s="39">
        <v>161889</v>
      </c>
      <c r="E1397" s="39" t="s">
        <v>24</v>
      </c>
      <c r="F1397" s="42">
        <v>0</v>
      </c>
      <c r="G1397" s="41">
        <v>27089.86</v>
      </c>
      <c r="H1397" s="53">
        <f t="shared" si="21"/>
        <v>517108303.4900071</v>
      </c>
      <c r="L1397" s="24"/>
      <c r="M1397" s="28"/>
    </row>
    <row r="1398" spans="2:13" s="5" customFormat="1" ht="37.5" customHeight="1" x14ac:dyDescent="0.25">
      <c r="B1398" s="38">
        <v>1383</v>
      </c>
      <c r="C1398" s="40">
        <v>44894</v>
      </c>
      <c r="D1398" s="39">
        <v>161889</v>
      </c>
      <c r="E1398" s="39" t="s">
        <v>24</v>
      </c>
      <c r="F1398" s="42">
        <v>0</v>
      </c>
      <c r="G1398" s="41">
        <v>111892.9</v>
      </c>
      <c r="H1398" s="53">
        <f t="shared" si="21"/>
        <v>516996410.59000713</v>
      </c>
      <c r="L1398" s="24"/>
      <c r="M1398" s="28"/>
    </row>
    <row r="1399" spans="2:13" s="5" customFormat="1" ht="37.5" customHeight="1" x14ac:dyDescent="0.25">
      <c r="B1399" s="38">
        <v>1384</v>
      </c>
      <c r="C1399" s="40">
        <v>44894</v>
      </c>
      <c r="D1399" s="39">
        <v>161890</v>
      </c>
      <c r="E1399" s="39" t="s">
        <v>24</v>
      </c>
      <c r="F1399" s="42">
        <v>0</v>
      </c>
      <c r="G1399" s="41">
        <v>120074.48</v>
      </c>
      <c r="H1399" s="53">
        <f t="shared" si="21"/>
        <v>516876336.11000711</v>
      </c>
      <c r="L1399" s="24"/>
      <c r="M1399" s="28"/>
    </row>
    <row r="1400" spans="2:13" s="5" customFormat="1" ht="37.5" customHeight="1" x14ac:dyDescent="0.25">
      <c r="B1400" s="38">
        <v>1385</v>
      </c>
      <c r="C1400" s="40">
        <v>44894</v>
      </c>
      <c r="D1400" s="39">
        <v>161890</v>
      </c>
      <c r="E1400" s="39" t="s">
        <v>24</v>
      </c>
      <c r="F1400" s="42">
        <v>0</v>
      </c>
      <c r="G1400" s="41">
        <v>577608.98</v>
      </c>
      <c r="H1400" s="53">
        <f t="shared" si="21"/>
        <v>516298727.13000709</v>
      </c>
      <c r="L1400" s="24"/>
      <c r="M1400" s="28"/>
    </row>
    <row r="1401" spans="2:13" s="5" customFormat="1" ht="37.5" customHeight="1" x14ac:dyDescent="0.25">
      <c r="B1401" s="38">
        <v>1386</v>
      </c>
      <c r="C1401" s="40">
        <v>44894</v>
      </c>
      <c r="D1401" s="39">
        <v>161891</v>
      </c>
      <c r="E1401" s="39" t="s">
        <v>24</v>
      </c>
      <c r="F1401" s="42">
        <v>0</v>
      </c>
      <c r="G1401" s="41">
        <v>2560447.2200000002</v>
      </c>
      <c r="H1401" s="53">
        <f t="shared" si="21"/>
        <v>513738279.91000706</v>
      </c>
      <c r="L1401" s="24"/>
      <c r="M1401" s="28"/>
    </row>
    <row r="1402" spans="2:13" s="5" customFormat="1" ht="37.5" customHeight="1" x14ac:dyDescent="0.25">
      <c r="B1402" s="38">
        <v>1387</v>
      </c>
      <c r="C1402" s="40">
        <v>44894</v>
      </c>
      <c r="D1402" s="39">
        <v>161892</v>
      </c>
      <c r="E1402" s="39" t="s">
        <v>24</v>
      </c>
      <c r="F1402" s="42">
        <v>0</v>
      </c>
      <c r="G1402" s="41">
        <v>2081566.59</v>
      </c>
      <c r="H1402" s="53">
        <f t="shared" si="21"/>
        <v>511656713.32000709</v>
      </c>
      <c r="L1402" s="24"/>
      <c r="M1402" s="28"/>
    </row>
    <row r="1403" spans="2:13" s="5" customFormat="1" ht="37.5" customHeight="1" x14ac:dyDescent="0.25">
      <c r="B1403" s="38">
        <v>1388</v>
      </c>
      <c r="C1403" s="40">
        <v>44894</v>
      </c>
      <c r="D1403" s="39">
        <v>161893</v>
      </c>
      <c r="E1403" s="39" t="s">
        <v>24</v>
      </c>
      <c r="F1403" s="42">
        <v>0</v>
      </c>
      <c r="G1403" s="41">
        <v>2709646.22</v>
      </c>
      <c r="H1403" s="53">
        <f t="shared" si="21"/>
        <v>508947067.10000706</v>
      </c>
      <c r="L1403" s="24"/>
      <c r="M1403" s="28"/>
    </row>
    <row r="1404" spans="2:13" s="5" customFormat="1" ht="37.5" customHeight="1" x14ac:dyDescent="0.25">
      <c r="B1404" s="38">
        <v>1389</v>
      </c>
      <c r="C1404" s="40">
        <v>44894</v>
      </c>
      <c r="D1404" s="39">
        <v>161894</v>
      </c>
      <c r="E1404" s="39" t="s">
        <v>24</v>
      </c>
      <c r="F1404" s="42">
        <v>0</v>
      </c>
      <c r="G1404" s="41">
        <v>2267304.5099999998</v>
      </c>
      <c r="H1404" s="53">
        <f t="shared" si="21"/>
        <v>506679762.59000707</v>
      </c>
      <c r="L1404" s="24"/>
      <c r="M1404" s="28"/>
    </row>
    <row r="1405" spans="2:13" s="5" customFormat="1" ht="37.5" customHeight="1" x14ac:dyDescent="0.25">
      <c r="B1405" s="38">
        <v>1390</v>
      </c>
      <c r="C1405" s="40">
        <v>44894</v>
      </c>
      <c r="D1405" s="39">
        <v>161895</v>
      </c>
      <c r="E1405" s="39" t="s">
        <v>24</v>
      </c>
      <c r="F1405" s="42">
        <v>0</v>
      </c>
      <c r="G1405" s="41">
        <v>150992.69</v>
      </c>
      <c r="H1405" s="53">
        <f t="shared" si="21"/>
        <v>506528769.90000707</v>
      </c>
      <c r="L1405" s="24"/>
      <c r="M1405" s="28"/>
    </row>
    <row r="1406" spans="2:13" s="5" customFormat="1" ht="37.5" customHeight="1" x14ac:dyDescent="0.25">
      <c r="B1406" s="38">
        <v>1391</v>
      </c>
      <c r="C1406" s="40">
        <v>44894</v>
      </c>
      <c r="D1406" s="39">
        <v>161895</v>
      </c>
      <c r="E1406" s="39" t="s">
        <v>24</v>
      </c>
      <c r="F1406" s="42">
        <v>0</v>
      </c>
      <c r="G1406" s="41">
        <v>1359074.19</v>
      </c>
      <c r="H1406" s="53">
        <f t="shared" si="21"/>
        <v>505169695.71000707</v>
      </c>
      <c r="L1406" s="24"/>
      <c r="M1406" s="28"/>
    </row>
    <row r="1407" spans="2:13" s="5" customFormat="1" ht="37.5" customHeight="1" x14ac:dyDescent="0.25">
      <c r="B1407" s="38">
        <v>1392</v>
      </c>
      <c r="C1407" s="40">
        <v>44894</v>
      </c>
      <c r="D1407" s="39">
        <v>161908</v>
      </c>
      <c r="E1407" s="39" t="s">
        <v>24</v>
      </c>
      <c r="F1407" s="42">
        <v>0</v>
      </c>
      <c r="G1407" s="41">
        <v>2548415.0499999998</v>
      </c>
      <c r="H1407" s="53">
        <f t="shared" si="21"/>
        <v>502621280.66000706</v>
      </c>
      <c r="L1407" s="24"/>
      <c r="M1407" s="28"/>
    </row>
    <row r="1408" spans="2:13" s="5" customFormat="1" ht="37.5" customHeight="1" x14ac:dyDescent="0.25">
      <c r="B1408" s="38">
        <v>1393</v>
      </c>
      <c r="C1408" s="40">
        <v>44894</v>
      </c>
      <c r="D1408" s="39">
        <v>161896</v>
      </c>
      <c r="E1408" s="39" t="s">
        <v>24</v>
      </c>
      <c r="F1408" s="42">
        <v>0</v>
      </c>
      <c r="G1408" s="41">
        <v>130818.9</v>
      </c>
      <c r="H1408" s="53">
        <f t="shared" si="21"/>
        <v>502490461.76000708</v>
      </c>
      <c r="L1408" s="24"/>
      <c r="M1408" s="28"/>
    </row>
    <row r="1409" spans="2:13" s="5" customFormat="1" ht="37.5" customHeight="1" x14ac:dyDescent="0.25">
      <c r="B1409" s="38">
        <v>1394</v>
      </c>
      <c r="C1409" s="40">
        <v>44894</v>
      </c>
      <c r="D1409" s="39">
        <v>161896</v>
      </c>
      <c r="E1409" s="39" t="s">
        <v>24</v>
      </c>
      <c r="F1409" s="42">
        <v>0</v>
      </c>
      <c r="G1409" s="41">
        <v>686370.13</v>
      </c>
      <c r="H1409" s="53">
        <f t="shared" si="21"/>
        <v>501804091.63000709</v>
      </c>
      <c r="L1409" s="24"/>
      <c r="M1409" s="28"/>
    </row>
    <row r="1410" spans="2:13" s="5" customFormat="1" ht="37.5" customHeight="1" x14ac:dyDescent="0.25">
      <c r="B1410" s="38">
        <v>1395</v>
      </c>
      <c r="C1410" s="40">
        <v>44894</v>
      </c>
      <c r="D1410" s="39">
        <v>161897</v>
      </c>
      <c r="E1410" s="39" t="s">
        <v>24</v>
      </c>
      <c r="F1410" s="42">
        <v>0</v>
      </c>
      <c r="G1410" s="41">
        <v>79837.8</v>
      </c>
      <c r="H1410" s="53">
        <f t="shared" si="21"/>
        <v>501724253.83000708</v>
      </c>
      <c r="L1410" s="24"/>
      <c r="M1410" s="28"/>
    </row>
    <row r="1411" spans="2:13" s="5" customFormat="1" ht="37.5" customHeight="1" x14ac:dyDescent="0.25">
      <c r="B1411" s="38">
        <v>1396</v>
      </c>
      <c r="C1411" s="40">
        <v>44894</v>
      </c>
      <c r="D1411" s="39">
        <v>161897</v>
      </c>
      <c r="E1411" s="39" t="s">
        <v>24</v>
      </c>
      <c r="F1411" s="42">
        <v>0</v>
      </c>
      <c r="G1411" s="41">
        <v>1335414.3600000001</v>
      </c>
      <c r="H1411" s="53">
        <f t="shared" si="21"/>
        <v>500388839.47000706</v>
      </c>
      <c r="L1411" s="24"/>
      <c r="M1411" s="28"/>
    </row>
    <row r="1412" spans="2:13" s="5" customFormat="1" ht="37.5" customHeight="1" x14ac:dyDescent="0.25">
      <c r="B1412" s="38">
        <v>1397</v>
      </c>
      <c r="C1412" s="40">
        <v>44894</v>
      </c>
      <c r="D1412" s="39">
        <v>161898</v>
      </c>
      <c r="E1412" s="39" t="s">
        <v>24</v>
      </c>
      <c r="F1412" s="42">
        <v>0</v>
      </c>
      <c r="G1412" s="41">
        <v>2032.83</v>
      </c>
      <c r="H1412" s="53">
        <f t="shared" si="21"/>
        <v>500386806.64000708</v>
      </c>
      <c r="L1412" s="24"/>
      <c r="M1412" s="28"/>
    </row>
    <row r="1413" spans="2:13" s="5" customFormat="1" ht="37.5" customHeight="1" x14ac:dyDescent="0.25">
      <c r="B1413" s="38">
        <v>1398</v>
      </c>
      <c r="C1413" s="40">
        <v>44894</v>
      </c>
      <c r="D1413" s="39">
        <v>161898</v>
      </c>
      <c r="E1413" s="39" t="s">
        <v>24</v>
      </c>
      <c r="F1413" s="42">
        <v>0</v>
      </c>
      <c r="G1413" s="41">
        <v>40883.5</v>
      </c>
      <c r="H1413" s="53">
        <f t="shared" si="21"/>
        <v>500345923.14000708</v>
      </c>
      <c r="L1413" s="24"/>
      <c r="M1413" s="28"/>
    </row>
    <row r="1414" spans="2:13" s="5" customFormat="1" ht="37.5" customHeight="1" x14ac:dyDescent="0.25">
      <c r="B1414" s="38">
        <v>1399</v>
      </c>
      <c r="C1414" s="40">
        <v>44894</v>
      </c>
      <c r="D1414" s="39">
        <v>161899</v>
      </c>
      <c r="E1414" s="39" t="s">
        <v>24</v>
      </c>
      <c r="F1414" s="42">
        <v>0</v>
      </c>
      <c r="G1414" s="41">
        <v>101520.13</v>
      </c>
      <c r="H1414" s="53">
        <f t="shared" si="21"/>
        <v>500244403.01000708</v>
      </c>
      <c r="L1414" s="24"/>
      <c r="M1414" s="28"/>
    </row>
    <row r="1415" spans="2:13" s="5" customFormat="1" ht="37.5" customHeight="1" x14ac:dyDescent="0.25">
      <c r="B1415" s="38">
        <v>1400</v>
      </c>
      <c r="C1415" s="40">
        <v>44894</v>
      </c>
      <c r="D1415" s="39">
        <v>161899</v>
      </c>
      <c r="E1415" s="39" t="s">
        <v>24</v>
      </c>
      <c r="F1415" s="42">
        <v>0</v>
      </c>
      <c r="G1415" s="41">
        <v>712084.44</v>
      </c>
      <c r="H1415" s="53">
        <f t="shared" si="21"/>
        <v>499532318.57000709</v>
      </c>
      <c r="L1415" s="24"/>
      <c r="M1415" s="28"/>
    </row>
    <row r="1416" spans="2:13" s="5" customFormat="1" ht="37.5" customHeight="1" x14ac:dyDescent="0.25">
      <c r="B1416" s="38">
        <v>1401</v>
      </c>
      <c r="C1416" s="40">
        <v>44894</v>
      </c>
      <c r="D1416" s="39">
        <v>161900</v>
      </c>
      <c r="E1416" s="39" t="s">
        <v>24</v>
      </c>
      <c r="F1416" s="42">
        <v>0</v>
      </c>
      <c r="G1416" s="41">
        <v>332297.09999999998</v>
      </c>
      <c r="H1416" s="53">
        <f t="shared" si="21"/>
        <v>499200021.47000706</v>
      </c>
      <c r="L1416" s="24"/>
      <c r="M1416" s="28"/>
    </row>
    <row r="1417" spans="2:13" s="5" customFormat="1" ht="37.5" customHeight="1" x14ac:dyDescent="0.25">
      <c r="B1417" s="38">
        <v>1402</v>
      </c>
      <c r="C1417" s="40">
        <v>44894</v>
      </c>
      <c r="D1417" s="39">
        <v>161900</v>
      </c>
      <c r="E1417" s="39" t="s">
        <v>24</v>
      </c>
      <c r="F1417" s="42">
        <v>0</v>
      </c>
      <c r="G1417" s="41">
        <v>1372531.5</v>
      </c>
      <c r="H1417" s="53">
        <f t="shared" si="21"/>
        <v>497827489.97000706</v>
      </c>
      <c r="L1417" s="24"/>
      <c r="M1417" s="28"/>
    </row>
    <row r="1418" spans="2:13" s="5" customFormat="1" ht="37.5" customHeight="1" x14ac:dyDescent="0.25">
      <c r="B1418" s="38">
        <v>1403</v>
      </c>
      <c r="C1418" s="40">
        <v>44894</v>
      </c>
      <c r="D1418" s="39">
        <v>161901</v>
      </c>
      <c r="E1418" s="39" t="s">
        <v>24</v>
      </c>
      <c r="F1418" s="42">
        <v>0</v>
      </c>
      <c r="G1418" s="41">
        <v>3063392.21</v>
      </c>
      <c r="H1418" s="53">
        <f t="shared" si="21"/>
        <v>494764097.76000708</v>
      </c>
      <c r="L1418" s="24"/>
      <c r="M1418" s="28"/>
    </row>
    <row r="1419" spans="2:13" s="5" customFormat="1" ht="37.5" customHeight="1" x14ac:dyDescent="0.25">
      <c r="B1419" s="38">
        <v>1404</v>
      </c>
      <c r="C1419" s="40">
        <v>44894</v>
      </c>
      <c r="D1419" s="39">
        <v>161902</v>
      </c>
      <c r="E1419" s="39" t="s">
        <v>24</v>
      </c>
      <c r="F1419" s="42">
        <v>0</v>
      </c>
      <c r="G1419" s="41">
        <v>2875690.26</v>
      </c>
      <c r="H1419" s="53">
        <f t="shared" si="21"/>
        <v>491888407.50000709</v>
      </c>
      <c r="L1419" s="24"/>
      <c r="M1419" s="28"/>
    </row>
    <row r="1420" spans="2:13" s="5" customFormat="1" ht="37.5" customHeight="1" x14ac:dyDescent="0.25">
      <c r="B1420" s="38">
        <v>1405</v>
      </c>
      <c r="C1420" s="40">
        <v>44894</v>
      </c>
      <c r="D1420" s="39">
        <v>161903</v>
      </c>
      <c r="E1420" s="39" t="s">
        <v>24</v>
      </c>
      <c r="F1420" s="42">
        <v>0</v>
      </c>
      <c r="G1420" s="41">
        <v>2825155.11</v>
      </c>
      <c r="H1420" s="53">
        <f t="shared" si="21"/>
        <v>489063252.39000708</v>
      </c>
      <c r="L1420" s="24"/>
      <c r="M1420" s="28"/>
    </row>
    <row r="1421" spans="2:13" s="5" customFormat="1" ht="37.5" customHeight="1" x14ac:dyDescent="0.25">
      <c r="B1421" s="38">
        <v>1406</v>
      </c>
      <c r="C1421" s="40">
        <v>44894</v>
      </c>
      <c r="D1421" s="39">
        <v>161904</v>
      </c>
      <c r="E1421" s="39" t="s">
        <v>24</v>
      </c>
      <c r="F1421" s="42">
        <v>0</v>
      </c>
      <c r="G1421" s="41">
        <v>2014186.4</v>
      </c>
      <c r="H1421" s="53">
        <f t="shared" si="21"/>
        <v>487049065.9900071</v>
      </c>
      <c r="L1421" s="24"/>
      <c r="M1421" s="28"/>
    </row>
    <row r="1422" spans="2:13" s="5" customFormat="1" ht="37.5" customHeight="1" x14ac:dyDescent="0.25">
      <c r="B1422" s="38">
        <v>1407</v>
      </c>
      <c r="C1422" s="40">
        <v>44894</v>
      </c>
      <c r="D1422" s="39">
        <v>161905</v>
      </c>
      <c r="E1422" s="39" t="s">
        <v>24</v>
      </c>
      <c r="F1422" s="42">
        <v>0</v>
      </c>
      <c r="G1422" s="41">
        <v>3447737.14</v>
      </c>
      <c r="H1422" s="53">
        <f t="shared" si="21"/>
        <v>483601328.85000712</v>
      </c>
      <c r="L1422" s="24"/>
      <c r="M1422" s="28"/>
    </row>
    <row r="1423" spans="2:13" s="5" customFormat="1" ht="37.5" customHeight="1" x14ac:dyDescent="0.25">
      <c r="B1423" s="38">
        <v>1408</v>
      </c>
      <c r="C1423" s="40">
        <v>44894</v>
      </c>
      <c r="D1423" s="39">
        <v>161906</v>
      </c>
      <c r="E1423" s="39" t="s">
        <v>24</v>
      </c>
      <c r="F1423" s="42">
        <v>0</v>
      </c>
      <c r="G1423" s="41">
        <v>1388513.2</v>
      </c>
      <c r="H1423" s="53">
        <f t="shared" si="21"/>
        <v>482212815.65000713</v>
      </c>
      <c r="L1423" s="24"/>
      <c r="M1423" s="28"/>
    </row>
    <row r="1424" spans="2:13" s="5" customFormat="1" ht="37.5" customHeight="1" x14ac:dyDescent="0.25">
      <c r="B1424" s="38">
        <v>1409</v>
      </c>
      <c r="C1424" s="40">
        <v>44894</v>
      </c>
      <c r="D1424" s="39">
        <v>161907</v>
      </c>
      <c r="E1424" s="39" t="s">
        <v>24</v>
      </c>
      <c r="F1424" s="42">
        <v>0</v>
      </c>
      <c r="G1424" s="41">
        <v>7640.16</v>
      </c>
      <c r="H1424" s="53">
        <f t="shared" si="21"/>
        <v>482205175.4900071</v>
      </c>
      <c r="L1424" s="24"/>
      <c r="M1424" s="28"/>
    </row>
    <row r="1425" spans="2:13" s="5" customFormat="1" ht="37.5" customHeight="1" x14ac:dyDescent="0.25">
      <c r="B1425" s="38">
        <v>1410</v>
      </c>
      <c r="C1425" s="40">
        <v>44894</v>
      </c>
      <c r="D1425" s="39">
        <v>161907</v>
      </c>
      <c r="E1425" s="39" t="s">
        <v>24</v>
      </c>
      <c r="F1425" s="42">
        <v>0</v>
      </c>
      <c r="G1425" s="41">
        <v>618106.23</v>
      </c>
      <c r="H1425" s="53">
        <f t="shared" si="21"/>
        <v>481587069.26000708</v>
      </c>
      <c r="L1425" s="24"/>
      <c r="M1425" s="28"/>
    </row>
    <row r="1426" spans="2:13" s="5" customFormat="1" ht="37.5" customHeight="1" x14ac:dyDescent="0.25">
      <c r="B1426" s="38">
        <v>1411</v>
      </c>
      <c r="C1426" s="40">
        <v>44894</v>
      </c>
      <c r="D1426" s="39">
        <v>161909</v>
      </c>
      <c r="E1426" s="39" t="s">
        <v>24</v>
      </c>
      <c r="F1426" s="42">
        <v>0</v>
      </c>
      <c r="G1426" s="41">
        <v>386064.66</v>
      </c>
      <c r="H1426" s="53">
        <f t="shared" ref="H1426:H1489" si="22">H1425+F1426-G1426</f>
        <v>481201004.60000706</v>
      </c>
      <c r="L1426" s="24"/>
      <c r="M1426" s="28"/>
    </row>
    <row r="1427" spans="2:13" s="5" customFormat="1" ht="37.5" customHeight="1" x14ac:dyDescent="0.25">
      <c r="B1427" s="38">
        <v>1412</v>
      </c>
      <c r="C1427" s="40">
        <v>44894</v>
      </c>
      <c r="D1427" s="39">
        <v>161909</v>
      </c>
      <c r="E1427" s="39" t="s">
        <v>24</v>
      </c>
      <c r="F1427" s="42">
        <v>0</v>
      </c>
      <c r="G1427" s="41">
        <v>1594614.9</v>
      </c>
      <c r="H1427" s="53">
        <f t="shared" si="22"/>
        <v>479606389.70000708</v>
      </c>
      <c r="L1427" s="24"/>
      <c r="M1427" s="28"/>
    </row>
    <row r="1428" spans="2:13" s="5" customFormat="1" ht="37.5" customHeight="1" x14ac:dyDescent="0.25">
      <c r="B1428" s="38">
        <v>1413</v>
      </c>
      <c r="C1428" s="40">
        <v>44894</v>
      </c>
      <c r="D1428" s="39">
        <v>161910</v>
      </c>
      <c r="E1428" s="39" t="s">
        <v>24</v>
      </c>
      <c r="F1428" s="42">
        <v>0</v>
      </c>
      <c r="G1428" s="41">
        <v>14423.02</v>
      </c>
      <c r="H1428" s="53">
        <f t="shared" si="22"/>
        <v>479591966.6800071</v>
      </c>
      <c r="L1428" s="24"/>
      <c r="M1428" s="28"/>
    </row>
    <row r="1429" spans="2:13" s="5" customFormat="1" ht="37.5" customHeight="1" x14ac:dyDescent="0.25">
      <c r="B1429" s="38">
        <v>1414</v>
      </c>
      <c r="C1429" s="40">
        <v>44894</v>
      </c>
      <c r="D1429" s="39">
        <v>161910</v>
      </c>
      <c r="E1429" s="39" t="s">
        <v>24</v>
      </c>
      <c r="F1429" s="42">
        <v>0</v>
      </c>
      <c r="G1429" s="41">
        <v>1323667.29</v>
      </c>
      <c r="H1429" s="53">
        <f t="shared" si="22"/>
        <v>478268299.39000708</v>
      </c>
      <c r="L1429" s="24"/>
      <c r="M1429" s="28"/>
    </row>
    <row r="1430" spans="2:13" s="5" customFormat="1" ht="37.5" customHeight="1" x14ac:dyDescent="0.25">
      <c r="B1430" s="38">
        <v>1415</v>
      </c>
      <c r="C1430" s="40">
        <v>44894</v>
      </c>
      <c r="D1430" s="39">
        <v>161911</v>
      </c>
      <c r="E1430" s="39" t="s">
        <v>24</v>
      </c>
      <c r="F1430" s="42">
        <v>0</v>
      </c>
      <c r="G1430" s="41">
        <v>152420.51999999999</v>
      </c>
      <c r="H1430" s="53">
        <f t="shared" si="22"/>
        <v>478115878.8700071</v>
      </c>
      <c r="L1430" s="24"/>
      <c r="M1430" s="28"/>
    </row>
    <row r="1431" spans="2:13" s="5" customFormat="1" ht="37.5" customHeight="1" x14ac:dyDescent="0.25">
      <c r="B1431" s="38">
        <v>1416</v>
      </c>
      <c r="C1431" s="40">
        <v>44894</v>
      </c>
      <c r="D1431" s="39">
        <v>161911</v>
      </c>
      <c r="E1431" s="39" t="s">
        <v>24</v>
      </c>
      <c r="F1431" s="42">
        <v>0</v>
      </c>
      <c r="G1431" s="41">
        <v>1052019.07</v>
      </c>
      <c r="H1431" s="53">
        <f t="shared" si="22"/>
        <v>477063859.8000071</v>
      </c>
      <c r="L1431" s="24"/>
      <c r="M1431" s="28"/>
    </row>
    <row r="1432" spans="2:13" s="5" customFormat="1" ht="37.5" customHeight="1" x14ac:dyDescent="0.25">
      <c r="B1432" s="38">
        <v>1417</v>
      </c>
      <c r="C1432" s="40">
        <v>44894</v>
      </c>
      <c r="D1432" s="39">
        <v>161912</v>
      </c>
      <c r="E1432" s="39" t="s">
        <v>24</v>
      </c>
      <c r="F1432" s="42">
        <v>0</v>
      </c>
      <c r="G1432" s="41">
        <v>42970.34</v>
      </c>
      <c r="H1432" s="53">
        <f t="shared" si="22"/>
        <v>477020889.46000713</v>
      </c>
      <c r="L1432" s="24"/>
      <c r="M1432" s="28"/>
    </row>
    <row r="1433" spans="2:13" s="5" customFormat="1" ht="37.5" customHeight="1" x14ac:dyDescent="0.25">
      <c r="B1433" s="38">
        <v>1418</v>
      </c>
      <c r="C1433" s="40">
        <v>44894</v>
      </c>
      <c r="D1433" s="39">
        <v>161912</v>
      </c>
      <c r="E1433" s="39" t="s">
        <v>24</v>
      </c>
      <c r="F1433" s="42">
        <v>0</v>
      </c>
      <c r="G1433" s="41">
        <v>269645.38</v>
      </c>
      <c r="H1433" s="53">
        <f t="shared" si="22"/>
        <v>476751244.08000714</v>
      </c>
      <c r="L1433" s="24"/>
      <c r="M1433" s="28"/>
    </row>
    <row r="1434" spans="2:13" s="5" customFormat="1" ht="37.5" customHeight="1" x14ac:dyDescent="0.25">
      <c r="B1434" s="38">
        <v>1419</v>
      </c>
      <c r="C1434" s="40">
        <v>44894</v>
      </c>
      <c r="D1434" s="39">
        <v>161913</v>
      </c>
      <c r="E1434" s="39" t="s">
        <v>24</v>
      </c>
      <c r="F1434" s="42">
        <v>0</v>
      </c>
      <c r="G1434" s="41">
        <v>47559.45</v>
      </c>
      <c r="H1434" s="53">
        <f t="shared" si="22"/>
        <v>476703684.63000715</v>
      </c>
      <c r="L1434" s="24"/>
      <c r="M1434" s="28"/>
    </row>
    <row r="1435" spans="2:13" s="5" customFormat="1" ht="37.5" customHeight="1" x14ac:dyDescent="0.25">
      <c r="B1435" s="38">
        <v>1420</v>
      </c>
      <c r="C1435" s="40">
        <v>44894</v>
      </c>
      <c r="D1435" s="39">
        <v>161913</v>
      </c>
      <c r="E1435" s="39" t="s">
        <v>24</v>
      </c>
      <c r="F1435" s="42">
        <v>0</v>
      </c>
      <c r="G1435" s="41">
        <v>1074843.57</v>
      </c>
      <c r="H1435" s="53">
        <f t="shared" si="22"/>
        <v>475628841.06000715</v>
      </c>
      <c r="L1435" s="24"/>
      <c r="M1435" s="28"/>
    </row>
    <row r="1436" spans="2:13" s="5" customFormat="1" ht="37.5" customHeight="1" x14ac:dyDescent="0.25">
      <c r="B1436" s="38">
        <v>1421</v>
      </c>
      <c r="C1436" s="40">
        <v>44894</v>
      </c>
      <c r="D1436" s="39">
        <v>161914</v>
      </c>
      <c r="E1436" s="39" t="s">
        <v>24</v>
      </c>
      <c r="F1436" s="42">
        <v>0</v>
      </c>
      <c r="G1436" s="41">
        <v>19122.400000000001</v>
      </c>
      <c r="H1436" s="53">
        <f t="shared" si="22"/>
        <v>475609718.66000718</v>
      </c>
      <c r="L1436" s="24"/>
      <c r="M1436" s="28"/>
    </row>
    <row r="1437" spans="2:13" s="5" customFormat="1" ht="37.5" customHeight="1" x14ac:dyDescent="0.25">
      <c r="B1437" s="38">
        <v>1422</v>
      </c>
      <c r="C1437" s="40">
        <v>44894</v>
      </c>
      <c r="D1437" s="39">
        <v>161914</v>
      </c>
      <c r="E1437" s="39" t="s">
        <v>24</v>
      </c>
      <c r="F1437" s="42">
        <v>0</v>
      </c>
      <c r="G1437" s="41">
        <v>432166.24</v>
      </c>
      <c r="H1437" s="53">
        <f t="shared" si="22"/>
        <v>475177552.42000717</v>
      </c>
      <c r="L1437" s="24"/>
      <c r="M1437" s="28"/>
    </row>
    <row r="1438" spans="2:13" s="5" customFormat="1" ht="37.5" customHeight="1" x14ac:dyDescent="0.25">
      <c r="B1438" s="38">
        <v>1423</v>
      </c>
      <c r="C1438" s="40">
        <v>44894</v>
      </c>
      <c r="D1438" s="39">
        <v>161915</v>
      </c>
      <c r="E1438" s="39" t="s">
        <v>24</v>
      </c>
      <c r="F1438" s="42">
        <v>0</v>
      </c>
      <c r="G1438" s="41">
        <v>120771.13</v>
      </c>
      <c r="H1438" s="53">
        <f t="shared" si="22"/>
        <v>475056781.29000717</v>
      </c>
      <c r="L1438" s="24"/>
      <c r="M1438" s="28"/>
    </row>
    <row r="1439" spans="2:13" s="5" customFormat="1" ht="37.5" customHeight="1" x14ac:dyDescent="0.25">
      <c r="B1439" s="38">
        <v>1424</v>
      </c>
      <c r="C1439" s="40">
        <v>44894</v>
      </c>
      <c r="D1439" s="39">
        <v>161915</v>
      </c>
      <c r="E1439" s="39" t="s">
        <v>24</v>
      </c>
      <c r="F1439" s="42">
        <v>0</v>
      </c>
      <c r="G1439" s="41">
        <v>1332342.99</v>
      </c>
      <c r="H1439" s="53">
        <f t="shared" si="22"/>
        <v>473724438.30000716</v>
      </c>
      <c r="L1439" s="24"/>
      <c r="M1439" s="28"/>
    </row>
    <row r="1440" spans="2:13" s="5" customFormat="1" ht="37.5" customHeight="1" x14ac:dyDescent="0.25">
      <c r="B1440" s="38">
        <v>1425</v>
      </c>
      <c r="C1440" s="40">
        <v>44894</v>
      </c>
      <c r="D1440" s="39">
        <v>161916</v>
      </c>
      <c r="E1440" s="39" t="s">
        <v>24</v>
      </c>
      <c r="F1440" s="42">
        <v>0</v>
      </c>
      <c r="G1440" s="41">
        <v>255496.65</v>
      </c>
      <c r="H1440" s="53">
        <f t="shared" si="22"/>
        <v>473468941.65000719</v>
      </c>
      <c r="L1440" s="24"/>
      <c r="M1440" s="28"/>
    </row>
    <row r="1441" spans="2:13" s="5" customFormat="1" ht="37.5" customHeight="1" x14ac:dyDescent="0.25">
      <c r="B1441" s="38">
        <v>1426</v>
      </c>
      <c r="C1441" s="40">
        <v>44894</v>
      </c>
      <c r="D1441" s="39">
        <v>161916</v>
      </c>
      <c r="E1441" s="39" t="s">
        <v>24</v>
      </c>
      <c r="F1441" s="42">
        <v>0</v>
      </c>
      <c r="G1441" s="41">
        <v>772316.86</v>
      </c>
      <c r="H1441" s="53">
        <f t="shared" si="22"/>
        <v>472696624.79000717</v>
      </c>
      <c r="L1441" s="24"/>
      <c r="M1441" s="28"/>
    </row>
    <row r="1442" spans="2:13" s="5" customFormat="1" ht="37.5" customHeight="1" x14ac:dyDescent="0.25">
      <c r="B1442" s="38">
        <v>1427</v>
      </c>
      <c r="C1442" s="40">
        <v>44894</v>
      </c>
      <c r="D1442" s="39">
        <v>161917</v>
      </c>
      <c r="E1442" s="39" t="s">
        <v>24</v>
      </c>
      <c r="F1442" s="42">
        <v>0</v>
      </c>
      <c r="G1442" s="41">
        <v>66871.89</v>
      </c>
      <c r="H1442" s="53">
        <f t="shared" si="22"/>
        <v>472629752.90000719</v>
      </c>
      <c r="L1442" s="24"/>
      <c r="M1442" s="28"/>
    </row>
    <row r="1443" spans="2:13" s="5" customFormat="1" ht="37.5" customHeight="1" x14ac:dyDescent="0.25">
      <c r="B1443" s="38">
        <v>1428</v>
      </c>
      <c r="C1443" s="40">
        <v>44894</v>
      </c>
      <c r="D1443" s="39">
        <v>161917</v>
      </c>
      <c r="E1443" s="39" t="s">
        <v>24</v>
      </c>
      <c r="F1443" s="42">
        <v>0</v>
      </c>
      <c r="G1443" s="41">
        <v>335357.21000000002</v>
      </c>
      <c r="H1443" s="53">
        <f t="shared" si="22"/>
        <v>472294395.69000721</v>
      </c>
      <c r="L1443" s="24"/>
      <c r="M1443" s="28"/>
    </row>
    <row r="1444" spans="2:13" s="5" customFormat="1" ht="37.5" customHeight="1" x14ac:dyDescent="0.25">
      <c r="B1444" s="38">
        <v>1429</v>
      </c>
      <c r="C1444" s="40">
        <v>44894</v>
      </c>
      <c r="D1444" s="39">
        <v>161918</v>
      </c>
      <c r="E1444" s="39" t="s">
        <v>24</v>
      </c>
      <c r="F1444" s="42">
        <v>0</v>
      </c>
      <c r="G1444" s="41">
        <v>10948.2</v>
      </c>
      <c r="H1444" s="53">
        <f t="shared" si="22"/>
        <v>472283447.49000722</v>
      </c>
      <c r="L1444" s="24"/>
      <c r="M1444" s="28"/>
    </row>
    <row r="1445" spans="2:13" s="5" customFormat="1" ht="37.5" customHeight="1" x14ac:dyDescent="0.25">
      <c r="B1445" s="38">
        <v>1430</v>
      </c>
      <c r="C1445" s="40">
        <v>44894</v>
      </c>
      <c r="D1445" s="39">
        <v>161918</v>
      </c>
      <c r="E1445" s="39" t="s">
        <v>24</v>
      </c>
      <c r="F1445" s="42">
        <v>0</v>
      </c>
      <c r="G1445" s="41">
        <v>247429.32</v>
      </c>
      <c r="H1445" s="53">
        <f t="shared" si="22"/>
        <v>472036018.17000723</v>
      </c>
      <c r="L1445" s="24"/>
      <c r="M1445" s="28"/>
    </row>
    <row r="1446" spans="2:13" s="5" customFormat="1" ht="37.5" customHeight="1" x14ac:dyDescent="0.25">
      <c r="B1446" s="38">
        <v>1431</v>
      </c>
      <c r="C1446" s="40">
        <v>44894</v>
      </c>
      <c r="D1446" s="39">
        <v>161919</v>
      </c>
      <c r="E1446" s="39" t="s">
        <v>24</v>
      </c>
      <c r="F1446" s="42">
        <v>0</v>
      </c>
      <c r="G1446" s="41">
        <v>66273.850000000006</v>
      </c>
      <c r="H1446" s="53">
        <f t="shared" si="22"/>
        <v>471969744.32000721</v>
      </c>
      <c r="L1446" s="24"/>
      <c r="M1446" s="28"/>
    </row>
    <row r="1447" spans="2:13" s="5" customFormat="1" ht="37.5" customHeight="1" x14ac:dyDescent="0.25">
      <c r="B1447" s="38">
        <v>1432</v>
      </c>
      <c r="C1447" s="40">
        <v>44894</v>
      </c>
      <c r="D1447" s="39">
        <v>161919</v>
      </c>
      <c r="E1447" s="39" t="s">
        <v>24</v>
      </c>
      <c r="F1447" s="42">
        <v>0</v>
      </c>
      <c r="G1447" s="41">
        <v>931683.72</v>
      </c>
      <c r="H1447" s="53">
        <f t="shared" si="22"/>
        <v>471038060.60000718</v>
      </c>
      <c r="L1447" s="24"/>
      <c r="M1447" s="28"/>
    </row>
    <row r="1448" spans="2:13" s="5" customFormat="1" ht="37.5" customHeight="1" x14ac:dyDescent="0.25">
      <c r="B1448" s="38">
        <v>1433</v>
      </c>
      <c r="C1448" s="40">
        <v>44894</v>
      </c>
      <c r="D1448" s="39">
        <v>161920</v>
      </c>
      <c r="E1448" s="39" t="s">
        <v>24</v>
      </c>
      <c r="F1448" s="42">
        <v>0</v>
      </c>
      <c r="G1448" s="41">
        <v>174577.42</v>
      </c>
      <c r="H1448" s="53">
        <f t="shared" si="22"/>
        <v>470863483.18000716</v>
      </c>
      <c r="L1448" s="24"/>
      <c r="M1448" s="28"/>
    </row>
    <row r="1449" spans="2:13" s="5" customFormat="1" ht="37.5" customHeight="1" x14ac:dyDescent="0.25">
      <c r="B1449" s="38">
        <v>1434</v>
      </c>
      <c r="C1449" s="40">
        <v>44894</v>
      </c>
      <c r="D1449" s="39">
        <v>161920</v>
      </c>
      <c r="E1449" s="39" t="s">
        <v>24</v>
      </c>
      <c r="F1449" s="42">
        <v>0</v>
      </c>
      <c r="G1449" s="41">
        <v>1302800.58</v>
      </c>
      <c r="H1449" s="53">
        <f t="shared" si="22"/>
        <v>469560682.60000718</v>
      </c>
      <c r="L1449" s="24"/>
      <c r="M1449" s="28"/>
    </row>
    <row r="1450" spans="2:13" s="5" customFormat="1" ht="37.5" customHeight="1" x14ac:dyDescent="0.25">
      <c r="B1450" s="38">
        <v>1435</v>
      </c>
      <c r="C1450" s="40">
        <v>44894</v>
      </c>
      <c r="D1450" s="39">
        <v>161921</v>
      </c>
      <c r="E1450" s="39" t="s">
        <v>24</v>
      </c>
      <c r="F1450" s="42">
        <v>0</v>
      </c>
      <c r="G1450" s="41">
        <v>74766.45</v>
      </c>
      <c r="H1450" s="53">
        <f t="shared" si="22"/>
        <v>469485916.15000719</v>
      </c>
      <c r="L1450" s="24"/>
      <c r="M1450" s="28"/>
    </row>
    <row r="1451" spans="2:13" s="5" customFormat="1" ht="37.5" customHeight="1" x14ac:dyDescent="0.25">
      <c r="B1451" s="38">
        <v>1436</v>
      </c>
      <c r="C1451" s="40">
        <v>44894</v>
      </c>
      <c r="D1451" s="39">
        <v>161921</v>
      </c>
      <c r="E1451" s="39" t="s">
        <v>24</v>
      </c>
      <c r="F1451" s="42">
        <v>0</v>
      </c>
      <c r="G1451" s="41">
        <v>1689721.77</v>
      </c>
      <c r="H1451" s="53">
        <f t="shared" si="22"/>
        <v>467796194.38000721</v>
      </c>
      <c r="L1451" s="24"/>
      <c r="M1451" s="28"/>
    </row>
    <row r="1452" spans="2:13" s="5" customFormat="1" ht="37.5" customHeight="1" x14ac:dyDescent="0.25">
      <c r="B1452" s="38">
        <v>1437</v>
      </c>
      <c r="C1452" s="40">
        <v>44894</v>
      </c>
      <c r="D1452" s="39">
        <v>161922</v>
      </c>
      <c r="E1452" s="39" t="s">
        <v>24</v>
      </c>
      <c r="F1452" s="42">
        <v>0</v>
      </c>
      <c r="G1452" s="41">
        <v>172071.63</v>
      </c>
      <c r="H1452" s="53">
        <f t="shared" si="22"/>
        <v>467624122.75000721</v>
      </c>
      <c r="L1452" s="24"/>
      <c r="M1452" s="28"/>
    </row>
    <row r="1453" spans="2:13" s="5" customFormat="1" ht="37.5" customHeight="1" x14ac:dyDescent="0.25">
      <c r="B1453" s="38">
        <v>1438</v>
      </c>
      <c r="C1453" s="40">
        <v>44894</v>
      </c>
      <c r="D1453" s="39">
        <v>161922</v>
      </c>
      <c r="E1453" s="39" t="s">
        <v>24</v>
      </c>
      <c r="F1453" s="42">
        <v>0</v>
      </c>
      <c r="G1453" s="41">
        <v>1225605.48</v>
      </c>
      <c r="H1453" s="53">
        <f t="shared" si="22"/>
        <v>466398517.27000719</v>
      </c>
      <c r="L1453" s="24"/>
      <c r="M1453" s="28"/>
    </row>
    <row r="1454" spans="2:13" s="5" customFormat="1" ht="37.5" customHeight="1" x14ac:dyDescent="0.25">
      <c r="B1454" s="38">
        <v>1439</v>
      </c>
      <c r="C1454" s="40">
        <v>44894</v>
      </c>
      <c r="D1454" s="39">
        <v>161923</v>
      </c>
      <c r="E1454" s="39" t="s">
        <v>24</v>
      </c>
      <c r="F1454" s="42">
        <v>0</v>
      </c>
      <c r="G1454" s="41">
        <v>50547.05</v>
      </c>
      <c r="H1454" s="53">
        <f t="shared" si="22"/>
        <v>466347970.22000718</v>
      </c>
      <c r="L1454" s="24"/>
      <c r="M1454" s="28"/>
    </row>
    <row r="1455" spans="2:13" s="5" customFormat="1" ht="37.5" customHeight="1" x14ac:dyDescent="0.25">
      <c r="B1455" s="38">
        <v>1440</v>
      </c>
      <c r="C1455" s="40">
        <v>44894</v>
      </c>
      <c r="D1455" s="39">
        <v>161923</v>
      </c>
      <c r="E1455" s="39" t="s">
        <v>24</v>
      </c>
      <c r="F1455" s="42">
        <v>0</v>
      </c>
      <c r="G1455" s="41">
        <v>1142363.33</v>
      </c>
      <c r="H1455" s="53">
        <f t="shared" si="22"/>
        <v>465205606.8900072</v>
      </c>
      <c r="L1455" s="24"/>
      <c r="M1455" s="28"/>
    </row>
    <row r="1456" spans="2:13" s="5" customFormat="1" ht="37.5" customHeight="1" x14ac:dyDescent="0.25">
      <c r="B1456" s="38">
        <v>1441</v>
      </c>
      <c r="C1456" s="40">
        <v>44894</v>
      </c>
      <c r="D1456" s="39">
        <v>161924</v>
      </c>
      <c r="E1456" s="39" t="s">
        <v>24</v>
      </c>
      <c r="F1456" s="42">
        <v>0</v>
      </c>
      <c r="G1456" s="41">
        <v>2719802.65</v>
      </c>
      <c r="H1456" s="53">
        <f t="shared" si="22"/>
        <v>462485804.24000722</v>
      </c>
      <c r="L1456" s="24"/>
      <c r="M1456" s="28"/>
    </row>
    <row r="1457" spans="2:13" s="5" customFormat="1" ht="37.5" customHeight="1" x14ac:dyDescent="0.25">
      <c r="B1457" s="38">
        <v>1442</v>
      </c>
      <c r="C1457" s="40">
        <v>44894</v>
      </c>
      <c r="D1457" s="39">
        <v>161925</v>
      </c>
      <c r="E1457" s="39" t="s">
        <v>24</v>
      </c>
      <c r="F1457" s="42">
        <v>0</v>
      </c>
      <c r="G1457" s="41">
        <v>2229249.58</v>
      </c>
      <c r="H1457" s="53">
        <f t="shared" si="22"/>
        <v>460256554.66000724</v>
      </c>
      <c r="L1457" s="24"/>
      <c r="M1457" s="28"/>
    </row>
    <row r="1458" spans="2:13" s="5" customFormat="1" ht="37.5" customHeight="1" x14ac:dyDescent="0.25">
      <c r="B1458" s="38">
        <v>1443</v>
      </c>
      <c r="C1458" s="40">
        <v>44894</v>
      </c>
      <c r="D1458" s="39">
        <v>161926</v>
      </c>
      <c r="E1458" s="39" t="s">
        <v>24</v>
      </c>
      <c r="F1458" s="42">
        <v>0</v>
      </c>
      <c r="G1458" s="41">
        <v>1554557.24</v>
      </c>
      <c r="H1458" s="53">
        <f t="shared" si="22"/>
        <v>458701997.42000723</v>
      </c>
      <c r="L1458" s="24"/>
      <c r="M1458" s="28"/>
    </row>
    <row r="1459" spans="2:13" s="5" customFormat="1" ht="37.5" customHeight="1" x14ac:dyDescent="0.25">
      <c r="B1459" s="38">
        <v>1444</v>
      </c>
      <c r="C1459" s="40">
        <v>44894</v>
      </c>
      <c r="D1459" s="39">
        <v>161927</v>
      </c>
      <c r="E1459" s="39" t="s">
        <v>24</v>
      </c>
      <c r="F1459" s="42">
        <v>0</v>
      </c>
      <c r="G1459" s="41">
        <v>4032915.15</v>
      </c>
      <c r="H1459" s="53">
        <f t="shared" si="22"/>
        <v>454669082.27000725</v>
      </c>
      <c r="L1459" s="24"/>
      <c r="M1459" s="28"/>
    </row>
    <row r="1460" spans="2:13" s="5" customFormat="1" ht="37.5" customHeight="1" x14ac:dyDescent="0.25">
      <c r="B1460" s="38">
        <v>1445</v>
      </c>
      <c r="C1460" s="40">
        <v>44894</v>
      </c>
      <c r="D1460" s="39">
        <v>161928</v>
      </c>
      <c r="E1460" s="39" t="s">
        <v>24</v>
      </c>
      <c r="F1460" s="42">
        <v>0</v>
      </c>
      <c r="G1460" s="41">
        <v>1761854.46</v>
      </c>
      <c r="H1460" s="53">
        <f t="shared" si="22"/>
        <v>452907227.81000727</v>
      </c>
      <c r="L1460" s="24"/>
      <c r="M1460" s="28"/>
    </row>
    <row r="1461" spans="2:13" s="5" customFormat="1" ht="37.5" customHeight="1" x14ac:dyDescent="0.25">
      <c r="B1461" s="38">
        <v>1446</v>
      </c>
      <c r="C1461" s="40">
        <v>44894</v>
      </c>
      <c r="D1461" s="39">
        <v>161929</v>
      </c>
      <c r="E1461" s="39" t="s">
        <v>24</v>
      </c>
      <c r="F1461" s="42">
        <v>0</v>
      </c>
      <c r="G1461" s="41">
        <v>58522.58</v>
      </c>
      <c r="H1461" s="53">
        <f t="shared" si="22"/>
        <v>452848705.23000729</v>
      </c>
      <c r="L1461" s="24"/>
      <c r="M1461" s="28"/>
    </row>
    <row r="1462" spans="2:13" s="5" customFormat="1" ht="37.5" customHeight="1" x14ac:dyDescent="0.25">
      <c r="B1462" s="38">
        <v>1447</v>
      </c>
      <c r="C1462" s="40">
        <v>44894</v>
      </c>
      <c r="D1462" s="39">
        <v>161947</v>
      </c>
      <c r="E1462" s="39" t="s">
        <v>24</v>
      </c>
      <c r="F1462" s="42">
        <v>0</v>
      </c>
      <c r="G1462" s="41">
        <v>138559.5</v>
      </c>
      <c r="H1462" s="53">
        <f t="shared" si="22"/>
        <v>452710145.73000729</v>
      </c>
      <c r="L1462" s="24"/>
      <c r="M1462" s="28"/>
    </row>
    <row r="1463" spans="2:13" s="5" customFormat="1" ht="37.5" customHeight="1" x14ac:dyDescent="0.25">
      <c r="B1463" s="38">
        <v>1448</v>
      </c>
      <c r="C1463" s="40">
        <v>44894</v>
      </c>
      <c r="D1463" s="39">
        <v>161947</v>
      </c>
      <c r="E1463" s="39" t="s">
        <v>24</v>
      </c>
      <c r="F1463" s="42">
        <v>0</v>
      </c>
      <c r="G1463" s="41">
        <v>2291165.52</v>
      </c>
      <c r="H1463" s="53">
        <f t="shared" si="22"/>
        <v>450418980.21000731</v>
      </c>
      <c r="L1463" s="24"/>
      <c r="M1463" s="28"/>
    </row>
    <row r="1464" spans="2:13" s="5" customFormat="1" ht="37.5" customHeight="1" x14ac:dyDescent="0.25">
      <c r="B1464" s="38">
        <v>1449</v>
      </c>
      <c r="C1464" s="40">
        <v>44894</v>
      </c>
      <c r="D1464" s="39">
        <v>161946</v>
      </c>
      <c r="E1464" s="39" t="s">
        <v>24</v>
      </c>
      <c r="F1464" s="42">
        <v>0</v>
      </c>
      <c r="G1464" s="41">
        <v>101426.18</v>
      </c>
      <c r="H1464" s="53">
        <f t="shared" si="22"/>
        <v>450317554.0300073</v>
      </c>
      <c r="L1464" s="24"/>
      <c r="M1464" s="28"/>
    </row>
    <row r="1465" spans="2:13" s="5" customFormat="1" ht="37.5" customHeight="1" x14ac:dyDescent="0.25">
      <c r="B1465" s="38">
        <v>1450</v>
      </c>
      <c r="C1465" s="40">
        <v>44894</v>
      </c>
      <c r="D1465" s="39">
        <v>161946</v>
      </c>
      <c r="E1465" s="39" t="s">
        <v>24</v>
      </c>
      <c r="F1465" s="42">
        <v>0</v>
      </c>
      <c r="G1465" s="41">
        <v>1498485.82</v>
      </c>
      <c r="H1465" s="53">
        <f t="shared" si="22"/>
        <v>448819068.21000731</v>
      </c>
      <c r="L1465" s="24"/>
      <c r="M1465" s="28"/>
    </row>
    <row r="1466" spans="2:13" s="5" customFormat="1" ht="37.5" customHeight="1" x14ac:dyDescent="0.25">
      <c r="B1466" s="38">
        <v>1451</v>
      </c>
      <c r="C1466" s="40">
        <v>44894</v>
      </c>
      <c r="D1466" s="39">
        <v>161945</v>
      </c>
      <c r="E1466" s="39" t="s">
        <v>24</v>
      </c>
      <c r="F1466" s="42">
        <v>0</v>
      </c>
      <c r="G1466" s="41">
        <v>1871797.18</v>
      </c>
      <c r="H1466" s="53">
        <f t="shared" si="22"/>
        <v>446947271.0300073</v>
      </c>
      <c r="L1466" s="24"/>
      <c r="M1466" s="28"/>
    </row>
    <row r="1467" spans="2:13" s="5" customFormat="1" ht="37.5" customHeight="1" x14ac:dyDescent="0.25">
      <c r="B1467" s="38">
        <v>1452</v>
      </c>
      <c r="C1467" s="40">
        <v>44894</v>
      </c>
      <c r="D1467" s="39">
        <v>161944</v>
      </c>
      <c r="E1467" s="39" t="s">
        <v>24</v>
      </c>
      <c r="F1467" s="42">
        <v>0</v>
      </c>
      <c r="G1467" s="41">
        <v>3646461.08</v>
      </c>
      <c r="H1467" s="53">
        <f t="shared" si="22"/>
        <v>443300809.95000732</v>
      </c>
      <c r="L1467" s="24"/>
      <c r="M1467" s="28"/>
    </row>
    <row r="1468" spans="2:13" s="5" customFormat="1" ht="37.5" customHeight="1" x14ac:dyDescent="0.25">
      <c r="B1468" s="38">
        <v>1453</v>
      </c>
      <c r="C1468" s="40">
        <v>44894</v>
      </c>
      <c r="D1468" s="39">
        <v>161943</v>
      </c>
      <c r="E1468" s="39" t="s">
        <v>24</v>
      </c>
      <c r="F1468" s="42">
        <v>0</v>
      </c>
      <c r="G1468" s="41">
        <v>2657223.12</v>
      </c>
      <c r="H1468" s="53">
        <f t="shared" si="22"/>
        <v>440643586.83000731</v>
      </c>
      <c r="L1468" s="24"/>
      <c r="M1468" s="28"/>
    </row>
    <row r="1469" spans="2:13" s="5" customFormat="1" ht="37.5" customHeight="1" x14ac:dyDescent="0.25">
      <c r="B1469" s="38">
        <v>1454</v>
      </c>
      <c r="C1469" s="40">
        <v>44894</v>
      </c>
      <c r="D1469" s="39">
        <v>161942</v>
      </c>
      <c r="E1469" s="39" t="s">
        <v>24</v>
      </c>
      <c r="F1469" s="42">
        <v>0</v>
      </c>
      <c r="G1469" s="41">
        <v>2479112.15</v>
      </c>
      <c r="H1469" s="53">
        <f t="shared" si="22"/>
        <v>438164474.68000734</v>
      </c>
      <c r="L1469" s="24"/>
      <c r="M1469" s="28"/>
    </row>
    <row r="1470" spans="2:13" s="5" customFormat="1" ht="37.5" customHeight="1" x14ac:dyDescent="0.25">
      <c r="B1470" s="38">
        <v>1455</v>
      </c>
      <c r="C1470" s="40">
        <v>44894</v>
      </c>
      <c r="D1470" s="39">
        <v>161941</v>
      </c>
      <c r="E1470" s="39" t="s">
        <v>24</v>
      </c>
      <c r="F1470" s="42">
        <v>0</v>
      </c>
      <c r="G1470" s="41">
        <v>2069938.3</v>
      </c>
      <c r="H1470" s="53">
        <f t="shared" si="22"/>
        <v>436094536.38000733</v>
      </c>
      <c r="L1470" s="24"/>
      <c r="M1470" s="28"/>
    </row>
    <row r="1471" spans="2:13" s="5" customFormat="1" ht="37.5" customHeight="1" x14ac:dyDescent="0.25">
      <c r="B1471" s="38">
        <v>1456</v>
      </c>
      <c r="C1471" s="40">
        <v>44894</v>
      </c>
      <c r="D1471" s="39">
        <v>161940</v>
      </c>
      <c r="E1471" s="39" t="s">
        <v>24</v>
      </c>
      <c r="F1471" s="42">
        <v>0</v>
      </c>
      <c r="G1471" s="41">
        <v>32036.2</v>
      </c>
      <c r="H1471" s="53">
        <f t="shared" si="22"/>
        <v>436062500.18000734</v>
      </c>
      <c r="L1471" s="24"/>
      <c r="M1471" s="28"/>
    </row>
    <row r="1472" spans="2:13" s="5" customFormat="1" ht="37.5" customHeight="1" x14ac:dyDescent="0.25">
      <c r="B1472" s="38">
        <v>1457</v>
      </c>
      <c r="C1472" s="40">
        <v>44894</v>
      </c>
      <c r="D1472" s="39">
        <v>161940</v>
      </c>
      <c r="E1472" s="39" t="s">
        <v>24</v>
      </c>
      <c r="F1472" s="42">
        <v>0</v>
      </c>
      <c r="G1472" s="41">
        <v>724018.12</v>
      </c>
      <c r="H1472" s="53">
        <f t="shared" si="22"/>
        <v>435338482.06000733</v>
      </c>
      <c r="L1472" s="24"/>
      <c r="M1472" s="28"/>
    </row>
    <row r="1473" spans="2:13" s="5" customFormat="1" ht="37.5" customHeight="1" x14ac:dyDescent="0.25">
      <c r="B1473" s="38">
        <v>1458</v>
      </c>
      <c r="C1473" s="40">
        <v>44894</v>
      </c>
      <c r="D1473" s="39">
        <v>161939</v>
      </c>
      <c r="E1473" s="39" t="s">
        <v>24</v>
      </c>
      <c r="F1473" s="42">
        <v>0</v>
      </c>
      <c r="G1473" s="41">
        <v>34827.339999999997</v>
      </c>
      <c r="H1473" s="53">
        <f t="shared" si="22"/>
        <v>435303654.72000736</v>
      </c>
      <c r="L1473" s="24"/>
      <c r="M1473" s="28"/>
    </row>
    <row r="1474" spans="2:13" s="5" customFormat="1" ht="37.5" customHeight="1" x14ac:dyDescent="0.25">
      <c r="B1474" s="38">
        <v>1459</v>
      </c>
      <c r="C1474" s="40">
        <v>44894</v>
      </c>
      <c r="D1474" s="39">
        <v>161939</v>
      </c>
      <c r="E1474" s="39" t="s">
        <v>24</v>
      </c>
      <c r="F1474" s="42">
        <v>0</v>
      </c>
      <c r="G1474" s="41">
        <v>324148.36</v>
      </c>
      <c r="H1474" s="53">
        <f t="shared" si="22"/>
        <v>434979506.36000735</v>
      </c>
      <c r="L1474" s="24"/>
      <c r="M1474" s="28"/>
    </row>
    <row r="1475" spans="2:13" s="5" customFormat="1" ht="37.5" customHeight="1" x14ac:dyDescent="0.25">
      <c r="B1475" s="38">
        <v>1460</v>
      </c>
      <c r="C1475" s="40">
        <v>44894</v>
      </c>
      <c r="D1475" s="39">
        <v>161938</v>
      </c>
      <c r="E1475" s="39" t="s">
        <v>24</v>
      </c>
      <c r="F1475" s="42">
        <v>0</v>
      </c>
      <c r="G1475" s="41">
        <v>2209538.79</v>
      </c>
      <c r="H1475" s="53">
        <f t="shared" si="22"/>
        <v>432769967.57000732</v>
      </c>
      <c r="L1475" s="24"/>
      <c r="M1475" s="28"/>
    </row>
    <row r="1476" spans="2:13" s="5" customFormat="1" ht="37.5" customHeight="1" x14ac:dyDescent="0.25">
      <c r="B1476" s="38">
        <v>1461</v>
      </c>
      <c r="C1476" s="40">
        <v>44894</v>
      </c>
      <c r="D1476" s="39">
        <v>161937</v>
      </c>
      <c r="E1476" s="39" t="s">
        <v>24</v>
      </c>
      <c r="F1476" s="42">
        <v>0</v>
      </c>
      <c r="G1476" s="41">
        <v>2045470.06</v>
      </c>
      <c r="H1476" s="53">
        <f t="shared" si="22"/>
        <v>430724497.51000732</v>
      </c>
      <c r="L1476" s="24"/>
      <c r="M1476" s="28"/>
    </row>
    <row r="1477" spans="2:13" s="5" customFormat="1" ht="37.5" customHeight="1" x14ac:dyDescent="0.25">
      <c r="B1477" s="38">
        <v>1462</v>
      </c>
      <c r="C1477" s="40">
        <v>44894</v>
      </c>
      <c r="D1477" s="39">
        <v>161936</v>
      </c>
      <c r="E1477" s="39" t="s">
        <v>24</v>
      </c>
      <c r="F1477" s="42">
        <v>0</v>
      </c>
      <c r="G1477" s="41">
        <v>1833703.74</v>
      </c>
      <c r="H1477" s="53">
        <f t="shared" si="22"/>
        <v>428890793.77000731</v>
      </c>
      <c r="L1477" s="24"/>
      <c r="M1477" s="28"/>
    </row>
    <row r="1478" spans="2:13" s="5" customFormat="1" ht="37.5" customHeight="1" x14ac:dyDescent="0.25">
      <c r="B1478" s="38">
        <v>1463</v>
      </c>
      <c r="C1478" s="40">
        <v>44894</v>
      </c>
      <c r="D1478" s="39">
        <v>161935</v>
      </c>
      <c r="E1478" s="39" t="s">
        <v>24</v>
      </c>
      <c r="F1478" s="42">
        <v>0</v>
      </c>
      <c r="G1478" s="41">
        <v>1818539.07</v>
      </c>
      <c r="H1478" s="53">
        <f t="shared" si="22"/>
        <v>427072254.70000732</v>
      </c>
      <c r="L1478" s="24"/>
      <c r="M1478" s="28"/>
    </row>
    <row r="1479" spans="2:13" s="5" customFormat="1" ht="37.5" customHeight="1" x14ac:dyDescent="0.25">
      <c r="B1479" s="38">
        <v>1464</v>
      </c>
      <c r="C1479" s="40">
        <v>44894</v>
      </c>
      <c r="D1479" s="39">
        <v>161934</v>
      </c>
      <c r="E1479" s="39" t="s">
        <v>24</v>
      </c>
      <c r="F1479" s="42">
        <v>0</v>
      </c>
      <c r="G1479" s="41">
        <v>1215249.8600000001</v>
      </c>
      <c r="H1479" s="53">
        <f t="shared" si="22"/>
        <v>425857004.84000731</v>
      </c>
      <c r="L1479" s="24"/>
      <c r="M1479" s="28"/>
    </row>
    <row r="1480" spans="2:13" s="5" customFormat="1" ht="37.5" customHeight="1" x14ac:dyDescent="0.25">
      <c r="B1480" s="38">
        <v>1465</v>
      </c>
      <c r="C1480" s="40">
        <v>44894</v>
      </c>
      <c r="D1480" s="39">
        <v>161933</v>
      </c>
      <c r="E1480" s="39" t="s">
        <v>24</v>
      </c>
      <c r="F1480" s="42">
        <v>0</v>
      </c>
      <c r="G1480" s="41">
        <v>108779.1</v>
      </c>
      <c r="H1480" s="53">
        <f t="shared" si="22"/>
        <v>425748225.74000728</v>
      </c>
      <c r="L1480" s="24"/>
      <c r="M1480" s="28"/>
    </row>
    <row r="1481" spans="2:13" s="5" customFormat="1" ht="37.5" customHeight="1" x14ac:dyDescent="0.25">
      <c r="B1481" s="38">
        <v>1466</v>
      </c>
      <c r="C1481" s="40">
        <v>44894</v>
      </c>
      <c r="D1481" s="39">
        <v>161933</v>
      </c>
      <c r="E1481" s="39" t="s">
        <v>24</v>
      </c>
      <c r="F1481" s="42">
        <v>0</v>
      </c>
      <c r="G1481" s="41">
        <v>885303.04</v>
      </c>
      <c r="H1481" s="53">
        <f t="shared" si="22"/>
        <v>424862922.70000726</v>
      </c>
      <c r="L1481" s="24"/>
      <c r="M1481" s="28"/>
    </row>
    <row r="1482" spans="2:13" s="5" customFormat="1" ht="37.5" customHeight="1" x14ac:dyDescent="0.25">
      <c r="B1482" s="38">
        <v>1467</v>
      </c>
      <c r="C1482" s="40">
        <v>44894</v>
      </c>
      <c r="D1482" s="39">
        <v>161932</v>
      </c>
      <c r="E1482" s="39" t="s">
        <v>24</v>
      </c>
      <c r="F1482" s="42">
        <v>0</v>
      </c>
      <c r="G1482" s="41">
        <v>71212.600000000006</v>
      </c>
      <c r="H1482" s="53">
        <f t="shared" si="22"/>
        <v>424791710.10000724</v>
      </c>
      <c r="L1482" s="24"/>
      <c r="M1482" s="28"/>
    </row>
    <row r="1483" spans="2:13" s="5" customFormat="1" ht="37.5" customHeight="1" x14ac:dyDescent="0.25">
      <c r="B1483" s="38">
        <v>1468</v>
      </c>
      <c r="C1483" s="40">
        <v>44894</v>
      </c>
      <c r="D1483" s="39">
        <v>161932</v>
      </c>
      <c r="E1483" s="39" t="s">
        <v>24</v>
      </c>
      <c r="F1483" s="42">
        <v>0</v>
      </c>
      <c r="G1483" s="41">
        <v>84920.12</v>
      </c>
      <c r="H1483" s="53">
        <f t="shared" si="22"/>
        <v>424706789.98000723</v>
      </c>
      <c r="L1483" s="24"/>
      <c r="M1483" s="28"/>
    </row>
    <row r="1484" spans="2:13" s="5" customFormat="1" ht="37.5" customHeight="1" x14ac:dyDescent="0.25">
      <c r="B1484" s="38">
        <v>1469</v>
      </c>
      <c r="C1484" s="40">
        <v>44894</v>
      </c>
      <c r="D1484" s="39">
        <v>161931</v>
      </c>
      <c r="E1484" s="39" t="s">
        <v>24</v>
      </c>
      <c r="F1484" s="42">
        <v>0</v>
      </c>
      <c r="G1484" s="41">
        <v>1720.2</v>
      </c>
      <c r="H1484" s="53">
        <f t="shared" si="22"/>
        <v>424705069.78000724</v>
      </c>
      <c r="L1484" s="24"/>
      <c r="M1484" s="28"/>
    </row>
    <row r="1485" spans="2:13" s="5" customFormat="1" ht="37.5" customHeight="1" x14ac:dyDescent="0.25">
      <c r="B1485" s="38">
        <v>1470</v>
      </c>
      <c r="C1485" s="40">
        <v>44894</v>
      </c>
      <c r="D1485" s="39">
        <v>161931</v>
      </c>
      <c r="E1485" s="39" t="s">
        <v>24</v>
      </c>
      <c r="F1485" s="42">
        <v>0</v>
      </c>
      <c r="G1485" s="41">
        <v>38876.519999999997</v>
      </c>
      <c r="H1485" s="53">
        <f t="shared" si="22"/>
        <v>424666193.26000726</v>
      </c>
      <c r="L1485" s="24"/>
      <c r="M1485" s="28"/>
    </row>
    <row r="1486" spans="2:13" s="5" customFormat="1" ht="37.5" customHeight="1" x14ac:dyDescent="0.25">
      <c r="B1486" s="38">
        <v>1471</v>
      </c>
      <c r="C1486" s="40">
        <v>44894</v>
      </c>
      <c r="D1486" s="39">
        <v>161930</v>
      </c>
      <c r="E1486" s="39" t="s">
        <v>24</v>
      </c>
      <c r="F1486" s="42">
        <v>0</v>
      </c>
      <c r="G1486" s="41">
        <v>83585.62</v>
      </c>
      <c r="H1486" s="53">
        <f t="shared" si="22"/>
        <v>424582607.64000726</v>
      </c>
      <c r="L1486" s="24"/>
      <c r="M1486" s="28"/>
    </row>
    <row r="1487" spans="2:13" s="5" customFormat="1" ht="37.5" customHeight="1" x14ac:dyDescent="0.25">
      <c r="B1487" s="38">
        <v>1472</v>
      </c>
      <c r="C1487" s="40">
        <v>44894</v>
      </c>
      <c r="D1487" s="39">
        <v>161930</v>
      </c>
      <c r="E1487" s="39" t="s">
        <v>24</v>
      </c>
      <c r="F1487" s="42">
        <v>0</v>
      </c>
      <c r="G1487" s="41">
        <v>777956.06</v>
      </c>
      <c r="H1487" s="53">
        <f t="shared" si="22"/>
        <v>423804651.58000726</v>
      </c>
      <c r="L1487" s="24"/>
      <c r="M1487" s="28"/>
    </row>
    <row r="1488" spans="2:13" s="5" customFormat="1" ht="37.5" customHeight="1" x14ac:dyDescent="0.25">
      <c r="B1488" s="38">
        <v>1473</v>
      </c>
      <c r="C1488" s="40">
        <v>44894</v>
      </c>
      <c r="D1488" s="39">
        <v>161959</v>
      </c>
      <c r="E1488" s="39" t="s">
        <v>24</v>
      </c>
      <c r="F1488" s="42">
        <v>0</v>
      </c>
      <c r="G1488" s="41">
        <v>206193.86</v>
      </c>
      <c r="H1488" s="53">
        <f t="shared" si="22"/>
        <v>423598457.72000724</v>
      </c>
      <c r="L1488" s="24"/>
      <c r="M1488" s="28"/>
    </row>
    <row r="1489" spans="2:13" s="5" customFormat="1" ht="37.5" customHeight="1" x14ac:dyDescent="0.25">
      <c r="B1489" s="38">
        <v>1474</v>
      </c>
      <c r="C1489" s="40">
        <v>44894</v>
      </c>
      <c r="D1489" s="39">
        <v>161959</v>
      </c>
      <c r="E1489" s="39" t="s">
        <v>24</v>
      </c>
      <c r="F1489" s="42">
        <v>0</v>
      </c>
      <c r="G1489" s="41">
        <v>473667.42</v>
      </c>
      <c r="H1489" s="53">
        <f t="shared" si="22"/>
        <v>423124790.30000722</v>
      </c>
      <c r="L1489" s="24"/>
      <c r="M1489" s="28"/>
    </row>
    <row r="1490" spans="2:13" s="5" customFormat="1" ht="37.5" customHeight="1" x14ac:dyDescent="0.25">
      <c r="B1490" s="38">
        <v>1475</v>
      </c>
      <c r="C1490" s="40">
        <v>44894</v>
      </c>
      <c r="D1490" s="39">
        <v>161958</v>
      </c>
      <c r="E1490" s="39" t="s">
        <v>24</v>
      </c>
      <c r="F1490" s="42">
        <v>0</v>
      </c>
      <c r="G1490" s="41">
        <v>62781.25</v>
      </c>
      <c r="H1490" s="53">
        <f t="shared" ref="H1490:H1551" si="23">H1489+F1490-G1490</f>
        <v>423062009.05000722</v>
      </c>
      <c r="L1490" s="24"/>
      <c r="M1490" s="28"/>
    </row>
    <row r="1491" spans="2:13" s="5" customFormat="1" ht="37.5" customHeight="1" x14ac:dyDescent="0.25">
      <c r="B1491" s="38">
        <v>1476</v>
      </c>
      <c r="C1491" s="40">
        <v>44894</v>
      </c>
      <c r="D1491" s="39">
        <v>161958</v>
      </c>
      <c r="E1491" s="39" t="s">
        <v>24</v>
      </c>
      <c r="F1491" s="42">
        <v>0</v>
      </c>
      <c r="G1491" s="41">
        <v>970016.61</v>
      </c>
      <c r="H1491" s="53">
        <f t="shared" si="23"/>
        <v>422091992.44000721</v>
      </c>
      <c r="L1491" s="24"/>
      <c r="M1491" s="28"/>
    </row>
    <row r="1492" spans="2:13" s="5" customFormat="1" ht="37.5" customHeight="1" x14ac:dyDescent="0.25">
      <c r="B1492" s="38">
        <v>1477</v>
      </c>
      <c r="C1492" s="40">
        <v>44894</v>
      </c>
      <c r="D1492" s="39">
        <v>161957</v>
      </c>
      <c r="E1492" s="39" t="s">
        <v>24</v>
      </c>
      <c r="F1492" s="42">
        <v>0</v>
      </c>
      <c r="G1492" s="41">
        <v>80651.759999999995</v>
      </c>
      <c r="H1492" s="53">
        <f t="shared" si="23"/>
        <v>422011340.68000722</v>
      </c>
      <c r="L1492" s="24"/>
      <c r="M1492" s="28"/>
    </row>
    <row r="1493" spans="2:13" s="5" customFormat="1" ht="37.5" customHeight="1" x14ac:dyDescent="0.25">
      <c r="B1493" s="38">
        <v>1478</v>
      </c>
      <c r="C1493" s="40">
        <v>44894</v>
      </c>
      <c r="D1493" s="39">
        <v>161957</v>
      </c>
      <c r="E1493" s="39" t="s">
        <v>24</v>
      </c>
      <c r="F1493" s="42">
        <v>0</v>
      </c>
      <c r="G1493" s="41">
        <v>1348710.14</v>
      </c>
      <c r="H1493" s="53">
        <f t="shared" si="23"/>
        <v>420662630.54000723</v>
      </c>
      <c r="L1493" s="24"/>
      <c r="M1493" s="28"/>
    </row>
    <row r="1494" spans="2:13" s="5" customFormat="1" ht="37.5" customHeight="1" x14ac:dyDescent="0.25">
      <c r="B1494" s="38">
        <v>1479</v>
      </c>
      <c r="C1494" s="40">
        <v>44894</v>
      </c>
      <c r="D1494" s="39">
        <v>161956</v>
      </c>
      <c r="E1494" s="39" t="s">
        <v>24</v>
      </c>
      <c r="F1494" s="42">
        <v>0</v>
      </c>
      <c r="G1494" s="41">
        <v>44939.23</v>
      </c>
      <c r="H1494" s="53">
        <f t="shared" si="23"/>
        <v>420617691.31000721</v>
      </c>
      <c r="L1494" s="24"/>
      <c r="M1494" s="28"/>
    </row>
    <row r="1495" spans="2:13" s="5" customFormat="1" ht="37.5" customHeight="1" x14ac:dyDescent="0.25">
      <c r="B1495" s="38">
        <v>1480</v>
      </c>
      <c r="C1495" s="40">
        <v>44894</v>
      </c>
      <c r="D1495" s="39">
        <v>161956</v>
      </c>
      <c r="E1495" s="39" t="s">
        <v>24</v>
      </c>
      <c r="F1495" s="42">
        <v>0</v>
      </c>
      <c r="G1495" s="41">
        <v>666324.69999999995</v>
      </c>
      <c r="H1495" s="53">
        <f t="shared" si="23"/>
        <v>419951366.61000723</v>
      </c>
      <c r="L1495" s="24"/>
      <c r="M1495" s="28"/>
    </row>
    <row r="1496" spans="2:13" s="5" customFormat="1" ht="37.5" customHeight="1" x14ac:dyDescent="0.25">
      <c r="B1496" s="38">
        <v>1481</v>
      </c>
      <c r="C1496" s="40">
        <v>44894</v>
      </c>
      <c r="D1496" s="39">
        <v>161955</v>
      </c>
      <c r="E1496" s="39" t="s">
        <v>24</v>
      </c>
      <c r="F1496" s="42">
        <v>0</v>
      </c>
      <c r="G1496" s="41">
        <v>79127.28</v>
      </c>
      <c r="H1496" s="53">
        <f t="shared" si="23"/>
        <v>419872239.33000726</v>
      </c>
      <c r="L1496" s="24"/>
      <c r="M1496" s="28"/>
    </row>
    <row r="1497" spans="2:13" s="5" customFormat="1" ht="37.5" customHeight="1" x14ac:dyDescent="0.25">
      <c r="B1497" s="38">
        <v>1482</v>
      </c>
      <c r="C1497" s="40">
        <v>44894</v>
      </c>
      <c r="D1497" s="39">
        <v>161955</v>
      </c>
      <c r="E1497" s="39" t="s">
        <v>24</v>
      </c>
      <c r="F1497" s="42">
        <v>0</v>
      </c>
      <c r="G1497" s="41">
        <v>1303034.83</v>
      </c>
      <c r="H1497" s="53">
        <f t="shared" si="23"/>
        <v>418569204.50000727</v>
      </c>
      <c r="L1497" s="24"/>
      <c r="M1497" s="28"/>
    </row>
    <row r="1498" spans="2:13" s="5" customFormat="1" ht="37.5" customHeight="1" x14ac:dyDescent="0.25">
      <c r="B1498" s="38">
        <v>1483</v>
      </c>
      <c r="C1498" s="40">
        <v>44894</v>
      </c>
      <c r="D1498" s="39">
        <v>161954</v>
      </c>
      <c r="E1498" s="39" t="s">
        <v>24</v>
      </c>
      <c r="F1498" s="42">
        <v>0</v>
      </c>
      <c r="G1498" s="41">
        <v>78499.679999999993</v>
      </c>
      <c r="H1498" s="53">
        <f t="shared" si="23"/>
        <v>418490704.82000726</v>
      </c>
      <c r="L1498" s="24"/>
      <c r="M1498" s="28"/>
    </row>
    <row r="1499" spans="2:13" s="5" customFormat="1" ht="37.5" customHeight="1" x14ac:dyDescent="0.25">
      <c r="B1499" s="38">
        <v>1484</v>
      </c>
      <c r="C1499" s="40">
        <v>44894</v>
      </c>
      <c r="D1499" s="39">
        <v>161954</v>
      </c>
      <c r="E1499" s="39" t="s">
        <v>24</v>
      </c>
      <c r="F1499" s="42">
        <v>0</v>
      </c>
      <c r="G1499" s="41">
        <v>1295019.6200000001</v>
      </c>
      <c r="H1499" s="53">
        <f t="shared" si="23"/>
        <v>417195685.20000726</v>
      </c>
      <c r="L1499" s="24"/>
      <c r="M1499" s="28"/>
    </row>
    <row r="1500" spans="2:13" s="5" customFormat="1" ht="37.5" customHeight="1" x14ac:dyDescent="0.25">
      <c r="B1500" s="38">
        <v>1485</v>
      </c>
      <c r="C1500" s="40">
        <v>44894</v>
      </c>
      <c r="D1500" s="39">
        <v>161953</v>
      </c>
      <c r="E1500" s="39" t="s">
        <v>24</v>
      </c>
      <c r="F1500" s="42">
        <v>0</v>
      </c>
      <c r="G1500" s="41">
        <v>1819265.13</v>
      </c>
      <c r="H1500" s="53">
        <f t="shared" si="23"/>
        <v>415376420.07000726</v>
      </c>
      <c r="L1500" s="24"/>
      <c r="M1500" s="28"/>
    </row>
    <row r="1501" spans="2:13" s="5" customFormat="1" ht="37.5" customHeight="1" x14ac:dyDescent="0.25">
      <c r="B1501" s="38">
        <v>1486</v>
      </c>
      <c r="C1501" s="40">
        <v>44894</v>
      </c>
      <c r="D1501" s="39">
        <v>161952</v>
      </c>
      <c r="E1501" s="39" t="s">
        <v>24</v>
      </c>
      <c r="F1501" s="42">
        <v>0</v>
      </c>
      <c r="G1501" s="41">
        <v>1274920.44</v>
      </c>
      <c r="H1501" s="53">
        <f t="shared" si="23"/>
        <v>414101499.63000727</v>
      </c>
      <c r="L1501" s="24"/>
      <c r="M1501" s="28"/>
    </row>
    <row r="1502" spans="2:13" s="5" customFormat="1" ht="37.5" customHeight="1" x14ac:dyDescent="0.25">
      <c r="B1502" s="38">
        <v>1487</v>
      </c>
      <c r="C1502" s="40">
        <v>44894</v>
      </c>
      <c r="D1502" s="39">
        <v>161951</v>
      </c>
      <c r="E1502" s="39" t="s">
        <v>24</v>
      </c>
      <c r="F1502" s="42">
        <v>0</v>
      </c>
      <c r="G1502" s="41">
        <v>1480246.58</v>
      </c>
      <c r="H1502" s="53">
        <f t="shared" si="23"/>
        <v>412621253.05000728</v>
      </c>
      <c r="L1502" s="24"/>
      <c r="M1502" s="28"/>
    </row>
    <row r="1503" spans="2:13" s="5" customFormat="1" ht="37.5" customHeight="1" x14ac:dyDescent="0.25">
      <c r="B1503" s="38">
        <v>1488</v>
      </c>
      <c r="C1503" s="40">
        <v>44894</v>
      </c>
      <c r="D1503" s="39">
        <v>161950</v>
      </c>
      <c r="E1503" s="39" t="s">
        <v>24</v>
      </c>
      <c r="F1503" s="42">
        <v>0</v>
      </c>
      <c r="G1503" s="41">
        <v>2293332.9</v>
      </c>
      <c r="H1503" s="53">
        <f t="shared" si="23"/>
        <v>410327920.15000731</v>
      </c>
      <c r="L1503" s="24"/>
      <c r="M1503" s="28"/>
    </row>
    <row r="1504" spans="2:13" s="5" customFormat="1" ht="37.5" customHeight="1" x14ac:dyDescent="0.25">
      <c r="B1504" s="38">
        <v>1489</v>
      </c>
      <c r="C1504" s="40">
        <v>44894</v>
      </c>
      <c r="D1504" s="39">
        <v>161949</v>
      </c>
      <c r="E1504" s="39" t="s">
        <v>24</v>
      </c>
      <c r="F1504" s="42">
        <v>0</v>
      </c>
      <c r="G1504" s="41">
        <v>1675205.88</v>
      </c>
      <c r="H1504" s="53">
        <f t="shared" si="23"/>
        <v>408652714.27000731</v>
      </c>
      <c r="L1504" s="24"/>
      <c r="M1504" s="28"/>
    </row>
    <row r="1505" spans="2:13" s="5" customFormat="1" ht="37.5" customHeight="1" x14ac:dyDescent="0.25">
      <c r="B1505" s="38">
        <v>1490</v>
      </c>
      <c r="C1505" s="40">
        <v>44894</v>
      </c>
      <c r="D1505" s="39">
        <v>161948</v>
      </c>
      <c r="E1505" s="39" t="s">
        <v>24</v>
      </c>
      <c r="F1505" s="42">
        <v>0</v>
      </c>
      <c r="G1505" s="41">
        <v>1709902.89</v>
      </c>
      <c r="H1505" s="53">
        <f t="shared" si="23"/>
        <v>406942811.38000733</v>
      </c>
      <c r="L1505" s="24"/>
      <c r="M1505" s="28"/>
    </row>
    <row r="1506" spans="2:13" s="5" customFormat="1" ht="37.5" customHeight="1" x14ac:dyDescent="0.25">
      <c r="B1506" s="38">
        <v>1491</v>
      </c>
      <c r="C1506" s="40">
        <v>44894</v>
      </c>
      <c r="D1506" s="39">
        <v>161960</v>
      </c>
      <c r="E1506" s="39" t="s">
        <v>24</v>
      </c>
      <c r="F1506" s="42">
        <v>0</v>
      </c>
      <c r="G1506" s="41">
        <v>47560</v>
      </c>
      <c r="H1506" s="53">
        <f t="shared" si="23"/>
        <v>406895251.38000733</v>
      </c>
      <c r="L1506" s="24"/>
      <c r="M1506" s="28"/>
    </row>
    <row r="1507" spans="2:13" s="5" customFormat="1" ht="37.5" customHeight="1" x14ac:dyDescent="0.25">
      <c r="B1507" s="38">
        <v>1492</v>
      </c>
      <c r="C1507" s="40">
        <v>44894</v>
      </c>
      <c r="D1507" s="39">
        <v>161960</v>
      </c>
      <c r="E1507" s="39" t="s">
        <v>24</v>
      </c>
      <c r="F1507" s="42">
        <v>0</v>
      </c>
      <c r="G1507" s="41">
        <v>786749.47</v>
      </c>
      <c r="H1507" s="53">
        <f t="shared" si="23"/>
        <v>406108501.9100073</v>
      </c>
      <c r="L1507" s="24"/>
      <c r="M1507" s="28"/>
    </row>
    <row r="1508" spans="2:13" s="5" customFormat="1" ht="37.5" customHeight="1" x14ac:dyDescent="0.25">
      <c r="B1508" s="38">
        <v>1493</v>
      </c>
      <c r="C1508" s="40">
        <v>44894</v>
      </c>
      <c r="D1508" s="39">
        <v>161961</v>
      </c>
      <c r="E1508" s="39" t="s">
        <v>24</v>
      </c>
      <c r="F1508" s="42">
        <v>0</v>
      </c>
      <c r="G1508" s="41">
        <v>242327.28</v>
      </c>
      <c r="H1508" s="53">
        <f t="shared" si="23"/>
        <v>405866174.63000733</v>
      </c>
      <c r="L1508" s="24"/>
      <c r="M1508" s="28"/>
    </row>
    <row r="1509" spans="2:13" s="5" customFormat="1" ht="37.5" customHeight="1" x14ac:dyDescent="0.25">
      <c r="B1509" s="38">
        <v>1494</v>
      </c>
      <c r="C1509" s="40">
        <v>44894</v>
      </c>
      <c r="D1509" s="39">
        <v>161961</v>
      </c>
      <c r="E1509" s="39" t="s">
        <v>24</v>
      </c>
      <c r="F1509" s="42">
        <v>0</v>
      </c>
      <c r="G1509" s="41">
        <v>702037.77</v>
      </c>
      <c r="H1509" s="53">
        <f t="shared" si="23"/>
        <v>405164136.86000735</v>
      </c>
      <c r="L1509" s="24"/>
      <c r="M1509" s="28"/>
    </row>
    <row r="1510" spans="2:13" s="5" customFormat="1" ht="37.5" customHeight="1" x14ac:dyDescent="0.25">
      <c r="B1510" s="38">
        <v>1495</v>
      </c>
      <c r="C1510" s="40">
        <v>44894</v>
      </c>
      <c r="D1510" s="39">
        <v>161962</v>
      </c>
      <c r="E1510" s="39" t="s">
        <v>24</v>
      </c>
      <c r="F1510" s="42">
        <v>0</v>
      </c>
      <c r="G1510" s="41">
        <v>287323.18</v>
      </c>
      <c r="H1510" s="53">
        <f t="shared" si="23"/>
        <v>404876813.68000734</v>
      </c>
      <c r="L1510" s="24"/>
      <c r="M1510" s="28"/>
    </row>
    <row r="1511" spans="2:13" s="5" customFormat="1" ht="37.5" customHeight="1" x14ac:dyDescent="0.25">
      <c r="B1511" s="38">
        <v>1496</v>
      </c>
      <c r="C1511" s="40">
        <v>44894</v>
      </c>
      <c r="D1511" s="39">
        <v>161962</v>
      </c>
      <c r="E1511" s="39" t="s">
        <v>24</v>
      </c>
      <c r="F1511" s="42">
        <v>0</v>
      </c>
      <c r="G1511" s="41">
        <v>729258.15</v>
      </c>
      <c r="H1511" s="53">
        <f t="shared" si="23"/>
        <v>404147555.53000736</v>
      </c>
      <c r="L1511" s="24"/>
      <c r="M1511" s="28"/>
    </row>
    <row r="1512" spans="2:13" s="5" customFormat="1" ht="37.5" customHeight="1" x14ac:dyDescent="0.25">
      <c r="B1512" s="38">
        <v>1497</v>
      </c>
      <c r="C1512" s="40">
        <v>44894</v>
      </c>
      <c r="D1512" s="39">
        <v>161963</v>
      </c>
      <c r="E1512" s="39" t="s">
        <v>24</v>
      </c>
      <c r="F1512" s="42">
        <v>0</v>
      </c>
      <c r="G1512" s="41">
        <v>98688.24</v>
      </c>
      <c r="H1512" s="53">
        <f t="shared" si="23"/>
        <v>404048867.29000735</v>
      </c>
      <c r="L1512" s="24"/>
      <c r="M1512" s="28"/>
    </row>
    <row r="1513" spans="2:13" s="5" customFormat="1" ht="37.5" customHeight="1" x14ac:dyDescent="0.25">
      <c r="B1513" s="38">
        <v>1498</v>
      </c>
      <c r="C1513" s="40">
        <v>44894</v>
      </c>
      <c r="D1513" s="39">
        <v>161963</v>
      </c>
      <c r="E1513" s="39" t="s">
        <v>24</v>
      </c>
      <c r="F1513" s="42">
        <v>0</v>
      </c>
      <c r="G1513" s="41">
        <v>1553857.11</v>
      </c>
      <c r="H1513" s="53">
        <f t="shared" si="23"/>
        <v>402495010.18000734</v>
      </c>
      <c r="L1513" s="24"/>
      <c r="M1513" s="28"/>
    </row>
    <row r="1514" spans="2:13" s="5" customFormat="1" ht="37.5" customHeight="1" x14ac:dyDescent="0.25">
      <c r="B1514" s="38">
        <v>1499</v>
      </c>
      <c r="C1514" s="40">
        <v>44894</v>
      </c>
      <c r="D1514" s="39">
        <v>161964</v>
      </c>
      <c r="E1514" s="39" t="s">
        <v>24</v>
      </c>
      <c r="F1514" s="42">
        <v>0</v>
      </c>
      <c r="G1514" s="41">
        <v>51022.400000000001</v>
      </c>
      <c r="H1514" s="53">
        <f t="shared" si="23"/>
        <v>402443987.78000736</v>
      </c>
      <c r="L1514" s="24"/>
      <c r="M1514" s="28"/>
    </row>
    <row r="1515" spans="2:13" s="5" customFormat="1" ht="37.5" customHeight="1" x14ac:dyDescent="0.25">
      <c r="B1515" s="38">
        <v>1500</v>
      </c>
      <c r="C1515" s="40">
        <v>44894</v>
      </c>
      <c r="D1515" s="39">
        <v>161964</v>
      </c>
      <c r="E1515" s="39" t="s">
        <v>24</v>
      </c>
      <c r="F1515" s="42">
        <v>0</v>
      </c>
      <c r="G1515" s="41">
        <v>853603.66</v>
      </c>
      <c r="H1515" s="53">
        <f t="shared" si="23"/>
        <v>401590384.12000734</v>
      </c>
      <c r="L1515" s="24"/>
      <c r="M1515" s="28"/>
    </row>
    <row r="1516" spans="2:13" s="5" customFormat="1" ht="37.5" customHeight="1" x14ac:dyDescent="0.25">
      <c r="B1516" s="38">
        <v>1501</v>
      </c>
      <c r="C1516" s="40">
        <v>44894</v>
      </c>
      <c r="D1516" s="39">
        <v>161965</v>
      </c>
      <c r="E1516" s="39" t="s">
        <v>24</v>
      </c>
      <c r="F1516" s="42">
        <v>0</v>
      </c>
      <c r="G1516" s="41">
        <v>76977.5</v>
      </c>
      <c r="H1516" s="53">
        <f t="shared" si="23"/>
        <v>401513406.62000734</v>
      </c>
      <c r="L1516" s="24"/>
      <c r="M1516" s="28"/>
    </row>
    <row r="1517" spans="2:13" s="5" customFormat="1" ht="37.5" customHeight="1" x14ac:dyDescent="0.25">
      <c r="B1517" s="38">
        <v>1502</v>
      </c>
      <c r="C1517" s="40">
        <v>44894</v>
      </c>
      <c r="D1517" s="39">
        <v>161965</v>
      </c>
      <c r="E1517" s="39" t="s">
        <v>24</v>
      </c>
      <c r="F1517" s="42">
        <v>0</v>
      </c>
      <c r="G1517" s="41">
        <v>1278047.1200000001</v>
      </c>
      <c r="H1517" s="53">
        <f t="shared" si="23"/>
        <v>400235359.50000733</v>
      </c>
      <c r="L1517" s="24"/>
      <c r="M1517" s="28"/>
    </row>
    <row r="1518" spans="2:13" s="5" customFormat="1" ht="37.5" customHeight="1" x14ac:dyDescent="0.25">
      <c r="B1518" s="38">
        <v>1503</v>
      </c>
      <c r="C1518" s="40">
        <v>44894</v>
      </c>
      <c r="D1518" s="39">
        <v>161966</v>
      </c>
      <c r="E1518" s="39" t="s">
        <v>24</v>
      </c>
      <c r="F1518" s="42">
        <v>0</v>
      </c>
      <c r="G1518" s="41">
        <v>236882.52</v>
      </c>
      <c r="H1518" s="53">
        <f t="shared" si="23"/>
        <v>399998476.98000735</v>
      </c>
      <c r="L1518" s="24"/>
      <c r="M1518" s="28"/>
    </row>
    <row r="1519" spans="2:13" s="5" customFormat="1" ht="37.5" customHeight="1" x14ac:dyDescent="0.25">
      <c r="B1519" s="38">
        <v>1504</v>
      </c>
      <c r="C1519" s="40">
        <v>44894</v>
      </c>
      <c r="D1519" s="39">
        <v>161966</v>
      </c>
      <c r="E1519" s="39" t="s">
        <v>24</v>
      </c>
      <c r="F1519" s="42">
        <v>0</v>
      </c>
      <c r="G1519" s="41">
        <v>708907.04</v>
      </c>
      <c r="H1519" s="53">
        <f t="shared" si="23"/>
        <v>399289569.94000733</v>
      </c>
      <c r="L1519" s="24"/>
      <c r="M1519" s="28"/>
    </row>
    <row r="1520" spans="2:13" s="5" customFormat="1" ht="37.5" customHeight="1" x14ac:dyDescent="0.25">
      <c r="B1520" s="38">
        <v>1505</v>
      </c>
      <c r="C1520" s="40">
        <v>44894</v>
      </c>
      <c r="D1520" s="39">
        <v>161967</v>
      </c>
      <c r="E1520" s="39" t="s">
        <v>24</v>
      </c>
      <c r="F1520" s="42">
        <v>0</v>
      </c>
      <c r="G1520" s="41">
        <v>218969.02</v>
      </c>
      <c r="H1520" s="53">
        <f t="shared" si="23"/>
        <v>399070600.92000735</v>
      </c>
      <c r="L1520" s="24"/>
      <c r="M1520" s="28"/>
    </row>
    <row r="1521" spans="2:13" s="5" customFormat="1" ht="37.5" customHeight="1" x14ac:dyDescent="0.25">
      <c r="B1521" s="38">
        <v>1506</v>
      </c>
      <c r="C1521" s="40">
        <v>44894</v>
      </c>
      <c r="D1521" s="39">
        <v>161967</v>
      </c>
      <c r="E1521" s="39" t="s">
        <v>24</v>
      </c>
      <c r="F1521" s="42">
        <v>0</v>
      </c>
      <c r="G1521" s="41">
        <v>539573.51</v>
      </c>
      <c r="H1521" s="53">
        <f t="shared" si="23"/>
        <v>398531027.41000736</v>
      </c>
      <c r="L1521" s="24"/>
      <c r="M1521" s="28"/>
    </row>
    <row r="1522" spans="2:13" s="5" customFormat="1" ht="37.5" customHeight="1" x14ac:dyDescent="0.25">
      <c r="B1522" s="38">
        <v>1507</v>
      </c>
      <c r="C1522" s="40">
        <v>44894</v>
      </c>
      <c r="D1522" s="39">
        <v>161968</v>
      </c>
      <c r="E1522" s="39" t="s">
        <v>24</v>
      </c>
      <c r="F1522" s="42">
        <v>0</v>
      </c>
      <c r="G1522" s="41">
        <v>233156.75</v>
      </c>
      <c r="H1522" s="53">
        <f t="shared" si="23"/>
        <v>398297870.66000736</v>
      </c>
      <c r="L1522" s="24"/>
      <c r="M1522" s="28"/>
    </row>
    <row r="1523" spans="2:13" s="5" customFormat="1" ht="37.5" customHeight="1" x14ac:dyDescent="0.25">
      <c r="B1523" s="38">
        <v>1508</v>
      </c>
      <c r="C1523" s="40">
        <v>44894</v>
      </c>
      <c r="D1523" s="39">
        <v>161968</v>
      </c>
      <c r="E1523" s="39" t="s">
        <v>24</v>
      </c>
      <c r="F1523" s="42">
        <v>0</v>
      </c>
      <c r="G1523" s="41">
        <v>671225.59</v>
      </c>
      <c r="H1523" s="53">
        <f t="shared" si="23"/>
        <v>397626645.07000738</v>
      </c>
      <c r="L1523" s="24"/>
      <c r="M1523" s="28"/>
    </row>
    <row r="1524" spans="2:13" s="5" customFormat="1" ht="37.5" customHeight="1" x14ac:dyDescent="0.25">
      <c r="B1524" s="38">
        <v>1509</v>
      </c>
      <c r="C1524" s="40">
        <v>44894</v>
      </c>
      <c r="D1524" s="39">
        <v>161969</v>
      </c>
      <c r="E1524" s="39" t="s">
        <v>24</v>
      </c>
      <c r="F1524" s="42">
        <v>0</v>
      </c>
      <c r="G1524" s="41">
        <v>5739.37</v>
      </c>
      <c r="H1524" s="53">
        <f t="shared" si="23"/>
        <v>397620905.70000738</v>
      </c>
      <c r="L1524" s="24"/>
      <c r="M1524" s="28"/>
    </row>
    <row r="1525" spans="2:13" s="5" customFormat="1" ht="37.5" customHeight="1" x14ac:dyDescent="0.25">
      <c r="B1525" s="38">
        <v>1510</v>
      </c>
      <c r="C1525" s="40">
        <v>44894</v>
      </c>
      <c r="D1525" s="39">
        <v>161969</v>
      </c>
      <c r="E1525" s="39" t="s">
        <v>24</v>
      </c>
      <c r="F1525" s="42">
        <v>0</v>
      </c>
      <c r="G1525" s="41">
        <v>466423.65</v>
      </c>
      <c r="H1525" s="53">
        <f t="shared" si="23"/>
        <v>397154482.0500074</v>
      </c>
      <c r="L1525" s="24"/>
      <c r="M1525" s="28"/>
    </row>
    <row r="1526" spans="2:13" s="5" customFormat="1" ht="37.5" customHeight="1" x14ac:dyDescent="0.25">
      <c r="B1526" s="38">
        <v>1511</v>
      </c>
      <c r="C1526" s="40">
        <v>44894</v>
      </c>
      <c r="D1526" s="39">
        <v>161970</v>
      </c>
      <c r="E1526" s="39" t="s">
        <v>24</v>
      </c>
      <c r="F1526" s="42">
        <v>0</v>
      </c>
      <c r="G1526" s="41">
        <v>511563.93</v>
      </c>
      <c r="H1526" s="53">
        <f t="shared" si="23"/>
        <v>396642918.1200074</v>
      </c>
      <c r="L1526" s="24"/>
      <c r="M1526" s="28"/>
    </row>
    <row r="1527" spans="2:13" s="5" customFormat="1" ht="37.5" customHeight="1" x14ac:dyDescent="0.25">
      <c r="B1527" s="38">
        <v>1512</v>
      </c>
      <c r="C1527" s="40">
        <v>44894</v>
      </c>
      <c r="D1527" s="39">
        <v>161970</v>
      </c>
      <c r="E1527" s="39" t="s">
        <v>24</v>
      </c>
      <c r="F1527" s="42">
        <v>0</v>
      </c>
      <c r="G1527" s="41">
        <v>2112981.4500000002</v>
      </c>
      <c r="H1527" s="53">
        <f t="shared" si="23"/>
        <v>394529936.67000741</v>
      </c>
      <c r="L1527" s="24"/>
      <c r="M1527" s="28"/>
    </row>
    <row r="1528" spans="2:13" s="5" customFormat="1" ht="37.5" customHeight="1" x14ac:dyDescent="0.25">
      <c r="B1528" s="38">
        <v>1513</v>
      </c>
      <c r="C1528" s="40">
        <v>44894</v>
      </c>
      <c r="D1528" s="39">
        <v>40154</v>
      </c>
      <c r="E1528" s="39" t="s">
        <v>23</v>
      </c>
      <c r="F1528" s="42">
        <v>1756400</v>
      </c>
      <c r="G1528" s="41">
        <v>0</v>
      </c>
      <c r="H1528" s="53">
        <f t="shared" si="23"/>
        <v>396286336.67000741</v>
      </c>
      <c r="L1528" s="24"/>
      <c r="M1528" s="28"/>
    </row>
    <row r="1529" spans="2:13" s="5" customFormat="1" ht="37.5" customHeight="1" x14ac:dyDescent="0.25">
      <c r="B1529" s="38">
        <v>1514</v>
      </c>
      <c r="C1529" s="40">
        <v>44895</v>
      </c>
      <c r="D1529" s="39">
        <v>162686</v>
      </c>
      <c r="E1529" s="39" t="s">
        <v>24</v>
      </c>
      <c r="F1529" s="42">
        <v>0</v>
      </c>
      <c r="G1529" s="41">
        <v>2481034.86</v>
      </c>
      <c r="H1529" s="53">
        <f t="shared" si="23"/>
        <v>393805301.81000739</v>
      </c>
      <c r="L1529" s="24"/>
      <c r="M1529" s="28"/>
    </row>
    <row r="1530" spans="2:13" s="5" customFormat="1" ht="37.5" customHeight="1" x14ac:dyDescent="0.25">
      <c r="B1530" s="38">
        <v>1515</v>
      </c>
      <c r="C1530" s="40">
        <v>44895</v>
      </c>
      <c r="D1530" s="39">
        <v>162697</v>
      </c>
      <c r="E1530" s="39" t="s">
        <v>24</v>
      </c>
      <c r="F1530" s="42">
        <v>0</v>
      </c>
      <c r="G1530" s="41">
        <v>3635196.76</v>
      </c>
      <c r="H1530" s="53">
        <f t="shared" si="23"/>
        <v>390170105.0500074</v>
      </c>
      <c r="L1530" s="24"/>
      <c r="M1530" s="28"/>
    </row>
    <row r="1531" spans="2:13" s="5" customFormat="1" ht="37.5" customHeight="1" x14ac:dyDescent="0.25">
      <c r="B1531" s="38">
        <v>1516</v>
      </c>
      <c r="C1531" s="40">
        <v>44895</v>
      </c>
      <c r="D1531" s="39">
        <v>162701</v>
      </c>
      <c r="E1531" s="39" t="s">
        <v>24</v>
      </c>
      <c r="F1531" s="42">
        <v>0</v>
      </c>
      <c r="G1531" s="41">
        <v>2223546.27</v>
      </c>
      <c r="H1531" s="53">
        <f t="shared" si="23"/>
        <v>387946558.78000742</v>
      </c>
      <c r="L1531" s="24"/>
      <c r="M1531" s="28"/>
    </row>
    <row r="1532" spans="2:13" s="5" customFormat="1" ht="37.5" customHeight="1" x14ac:dyDescent="0.25">
      <c r="B1532" s="38">
        <v>1517</v>
      </c>
      <c r="C1532" s="40">
        <v>44895</v>
      </c>
      <c r="D1532" s="39">
        <v>162688</v>
      </c>
      <c r="E1532" s="39" t="s">
        <v>24</v>
      </c>
      <c r="F1532" s="42">
        <v>0</v>
      </c>
      <c r="G1532" s="41">
        <v>2237984.89</v>
      </c>
      <c r="H1532" s="53">
        <f t="shared" si="23"/>
        <v>385708573.89000744</v>
      </c>
      <c r="L1532" s="24"/>
      <c r="M1532" s="28"/>
    </row>
    <row r="1533" spans="2:13" s="5" customFormat="1" ht="37.5" customHeight="1" x14ac:dyDescent="0.25">
      <c r="B1533" s="38">
        <v>1518</v>
      </c>
      <c r="C1533" s="40">
        <v>44895</v>
      </c>
      <c r="D1533" s="39">
        <v>162689</v>
      </c>
      <c r="E1533" s="39" t="s">
        <v>24</v>
      </c>
      <c r="F1533" s="42">
        <v>0</v>
      </c>
      <c r="G1533" s="41">
        <v>1821671.57</v>
      </c>
      <c r="H1533" s="53">
        <f t="shared" si="23"/>
        <v>383886902.32000744</v>
      </c>
      <c r="L1533" s="24"/>
      <c r="M1533" s="28"/>
    </row>
    <row r="1534" spans="2:13" s="5" customFormat="1" ht="37.5" customHeight="1" x14ac:dyDescent="0.25">
      <c r="B1534" s="38">
        <v>1519</v>
      </c>
      <c r="C1534" s="40">
        <v>44895</v>
      </c>
      <c r="D1534" s="39">
        <v>162690</v>
      </c>
      <c r="E1534" s="39" t="s">
        <v>24</v>
      </c>
      <c r="F1534" s="42">
        <v>0</v>
      </c>
      <c r="G1534" s="41">
        <v>1576215.16</v>
      </c>
      <c r="H1534" s="53">
        <f t="shared" si="23"/>
        <v>382310687.16000742</v>
      </c>
      <c r="L1534" s="24"/>
      <c r="M1534" s="28"/>
    </row>
    <row r="1535" spans="2:13" s="5" customFormat="1" ht="37.5" customHeight="1" x14ac:dyDescent="0.25">
      <c r="B1535" s="38">
        <v>1520</v>
      </c>
      <c r="C1535" s="40">
        <v>44895</v>
      </c>
      <c r="D1535" s="39">
        <v>162691</v>
      </c>
      <c r="E1535" s="39" t="s">
        <v>24</v>
      </c>
      <c r="F1535" s="42">
        <v>0</v>
      </c>
      <c r="G1535" s="41">
        <v>2414175.9700000002</v>
      </c>
      <c r="H1535" s="53">
        <f t="shared" si="23"/>
        <v>379896511.19000739</v>
      </c>
      <c r="L1535" s="24"/>
      <c r="M1535" s="28"/>
    </row>
    <row r="1536" spans="2:13" s="5" customFormat="1" ht="37.5" customHeight="1" x14ac:dyDescent="0.25">
      <c r="B1536" s="38">
        <v>1521</v>
      </c>
      <c r="C1536" s="40">
        <v>44895</v>
      </c>
      <c r="D1536" s="39">
        <v>162692</v>
      </c>
      <c r="E1536" s="39" t="s">
        <v>24</v>
      </c>
      <c r="F1536" s="42">
        <v>0</v>
      </c>
      <c r="G1536" s="41">
        <v>2168327.88</v>
      </c>
      <c r="H1536" s="53">
        <f t="shared" si="23"/>
        <v>377728183.31000739</v>
      </c>
      <c r="L1536" s="24"/>
      <c r="M1536" s="28"/>
    </row>
    <row r="1537" spans="2:13" s="5" customFormat="1" ht="37.5" customHeight="1" x14ac:dyDescent="0.25">
      <c r="B1537" s="38">
        <v>1522</v>
      </c>
      <c r="C1537" s="40">
        <v>44895</v>
      </c>
      <c r="D1537" s="39">
        <v>162693</v>
      </c>
      <c r="E1537" s="39" t="s">
        <v>24</v>
      </c>
      <c r="F1537" s="42">
        <v>0</v>
      </c>
      <c r="G1537" s="41">
        <v>1470332</v>
      </c>
      <c r="H1537" s="53">
        <f t="shared" si="23"/>
        <v>376257851.31000739</v>
      </c>
      <c r="L1537" s="24"/>
      <c r="M1537" s="28"/>
    </row>
    <row r="1538" spans="2:13" s="5" customFormat="1" ht="37.5" customHeight="1" x14ac:dyDescent="0.25">
      <c r="B1538" s="38">
        <v>1523</v>
      </c>
      <c r="C1538" s="40">
        <v>44895</v>
      </c>
      <c r="D1538" s="39">
        <v>162694</v>
      </c>
      <c r="E1538" s="39" t="s">
        <v>24</v>
      </c>
      <c r="F1538" s="42">
        <v>0</v>
      </c>
      <c r="G1538" s="41">
        <v>2548415.0499999998</v>
      </c>
      <c r="H1538" s="53">
        <f t="shared" si="23"/>
        <v>373709436.26000738</v>
      </c>
      <c r="L1538" s="24"/>
      <c r="M1538" s="28"/>
    </row>
    <row r="1539" spans="2:13" s="5" customFormat="1" ht="37.5" customHeight="1" x14ac:dyDescent="0.25">
      <c r="B1539" s="38">
        <v>1524</v>
      </c>
      <c r="C1539" s="40">
        <v>44895</v>
      </c>
      <c r="D1539" s="39">
        <v>162695</v>
      </c>
      <c r="E1539" s="39" t="s">
        <v>24</v>
      </c>
      <c r="F1539" s="42">
        <v>0</v>
      </c>
      <c r="G1539" s="41">
        <v>58886.25</v>
      </c>
      <c r="H1539" s="53">
        <f t="shared" si="23"/>
        <v>373650550.01000738</v>
      </c>
      <c r="L1539" s="24"/>
      <c r="M1539" s="28"/>
    </row>
    <row r="1540" spans="2:13" s="5" customFormat="1" ht="37.5" customHeight="1" x14ac:dyDescent="0.25">
      <c r="B1540" s="38">
        <v>1525</v>
      </c>
      <c r="C1540" s="40">
        <v>44895</v>
      </c>
      <c r="D1540" s="39">
        <v>162695</v>
      </c>
      <c r="E1540" s="39" t="s">
        <v>24</v>
      </c>
      <c r="F1540" s="42">
        <v>0</v>
      </c>
      <c r="G1540" s="41">
        <v>899174.91</v>
      </c>
      <c r="H1540" s="53">
        <f t="shared" si="23"/>
        <v>372751375.10000736</v>
      </c>
      <c r="L1540" s="24"/>
      <c r="M1540" s="28"/>
    </row>
    <row r="1541" spans="2:13" s="5" customFormat="1" ht="37.5" customHeight="1" x14ac:dyDescent="0.25">
      <c r="B1541" s="38">
        <v>1526</v>
      </c>
      <c r="C1541" s="40">
        <v>44895</v>
      </c>
      <c r="D1541" s="39">
        <v>162696</v>
      </c>
      <c r="E1541" s="39" t="s">
        <v>24</v>
      </c>
      <c r="F1541" s="42">
        <v>0</v>
      </c>
      <c r="G1541" s="41">
        <v>282137.69</v>
      </c>
      <c r="H1541" s="53">
        <f t="shared" si="23"/>
        <v>372469237.41000736</v>
      </c>
      <c r="L1541" s="24"/>
      <c r="M1541" s="28"/>
    </row>
    <row r="1542" spans="2:13" s="5" customFormat="1" ht="37.5" customHeight="1" x14ac:dyDescent="0.25">
      <c r="B1542" s="38">
        <v>1527</v>
      </c>
      <c r="C1542" s="40">
        <v>44895</v>
      </c>
      <c r="D1542" s="39">
        <v>162696</v>
      </c>
      <c r="E1542" s="39" t="s">
        <v>24</v>
      </c>
      <c r="F1542" s="42">
        <v>0</v>
      </c>
      <c r="G1542" s="41">
        <v>781958.04</v>
      </c>
      <c r="H1542" s="53">
        <f t="shared" si="23"/>
        <v>371687279.37000734</v>
      </c>
      <c r="L1542" s="24"/>
      <c r="M1542" s="28"/>
    </row>
    <row r="1543" spans="2:13" s="5" customFormat="1" ht="37.5" customHeight="1" x14ac:dyDescent="0.25">
      <c r="B1543" s="38">
        <v>1528</v>
      </c>
      <c r="C1543" s="40">
        <v>44895</v>
      </c>
      <c r="D1543" s="39">
        <v>162687</v>
      </c>
      <c r="E1543" s="39" t="s">
        <v>24</v>
      </c>
      <c r="F1543" s="42">
        <v>0</v>
      </c>
      <c r="G1543" s="41">
        <v>44340.53</v>
      </c>
      <c r="H1543" s="53">
        <f t="shared" si="23"/>
        <v>371642938.84000736</v>
      </c>
      <c r="L1543" s="24"/>
      <c r="M1543" s="28"/>
    </row>
    <row r="1544" spans="2:13" s="5" customFormat="1" ht="37.5" customHeight="1" x14ac:dyDescent="0.25">
      <c r="B1544" s="38">
        <v>1529</v>
      </c>
      <c r="C1544" s="40">
        <v>44895</v>
      </c>
      <c r="D1544" s="39">
        <v>162687</v>
      </c>
      <c r="E1544" s="39" t="s">
        <v>24</v>
      </c>
      <c r="F1544" s="42">
        <v>0</v>
      </c>
      <c r="G1544" s="41">
        <v>634200.23</v>
      </c>
      <c r="H1544" s="53">
        <f t="shared" si="23"/>
        <v>371008738.61000735</v>
      </c>
      <c r="L1544" s="24"/>
      <c r="M1544" s="28"/>
    </row>
    <row r="1545" spans="2:13" s="5" customFormat="1" ht="37.5" customHeight="1" x14ac:dyDescent="0.25">
      <c r="B1545" s="38">
        <v>1530</v>
      </c>
      <c r="C1545" s="40">
        <v>44895</v>
      </c>
      <c r="D1545" s="39">
        <v>162698</v>
      </c>
      <c r="E1545" s="39" t="s">
        <v>24</v>
      </c>
      <c r="F1545" s="42">
        <v>0</v>
      </c>
      <c r="G1545" s="41">
        <v>278008.36</v>
      </c>
      <c r="H1545" s="53">
        <f t="shared" si="23"/>
        <v>370730730.25000733</v>
      </c>
      <c r="L1545" s="24"/>
      <c r="M1545" s="28"/>
    </row>
    <row r="1546" spans="2:13" s="5" customFormat="1" ht="37.5" customHeight="1" x14ac:dyDescent="0.25">
      <c r="B1546" s="38">
        <v>1531</v>
      </c>
      <c r="C1546" s="40">
        <v>44895</v>
      </c>
      <c r="D1546" s="39">
        <v>162698</v>
      </c>
      <c r="E1546" s="39" t="s">
        <v>24</v>
      </c>
      <c r="F1546" s="42">
        <v>0</v>
      </c>
      <c r="G1546" s="41">
        <v>729310.91</v>
      </c>
      <c r="H1546" s="53">
        <f t="shared" si="23"/>
        <v>370001419.34000731</v>
      </c>
      <c r="L1546" s="24"/>
      <c r="M1546" s="28"/>
    </row>
    <row r="1547" spans="2:13" s="5" customFormat="1" ht="37.5" customHeight="1" x14ac:dyDescent="0.25">
      <c r="B1547" s="38">
        <v>1532</v>
      </c>
      <c r="C1547" s="40">
        <v>44895</v>
      </c>
      <c r="D1547" s="39">
        <v>162699</v>
      </c>
      <c r="E1547" s="39" t="s">
        <v>24</v>
      </c>
      <c r="F1547" s="42">
        <v>0</v>
      </c>
      <c r="G1547" s="41">
        <v>53390.8</v>
      </c>
      <c r="H1547" s="53">
        <f t="shared" si="23"/>
        <v>369948028.54000729</v>
      </c>
      <c r="L1547" s="24"/>
      <c r="M1547" s="28"/>
    </row>
    <row r="1548" spans="2:13" s="5" customFormat="1" ht="37.5" customHeight="1" x14ac:dyDescent="0.25">
      <c r="B1548" s="38">
        <v>1533</v>
      </c>
      <c r="C1548" s="40">
        <v>44895</v>
      </c>
      <c r="D1548" s="39">
        <v>162699</v>
      </c>
      <c r="E1548" s="39" t="s">
        <v>24</v>
      </c>
      <c r="F1548" s="42">
        <v>0</v>
      </c>
      <c r="G1548" s="41">
        <v>842460.17</v>
      </c>
      <c r="H1548" s="53">
        <f t="shared" si="23"/>
        <v>369105568.37000728</v>
      </c>
      <c r="L1548" s="24"/>
      <c r="M1548" s="28"/>
    </row>
    <row r="1549" spans="2:13" s="5" customFormat="1" ht="37.5" customHeight="1" x14ac:dyDescent="0.25">
      <c r="B1549" s="38">
        <v>1534</v>
      </c>
      <c r="C1549" s="40">
        <v>44895</v>
      </c>
      <c r="D1549" s="39">
        <v>162700</v>
      </c>
      <c r="E1549" s="39" t="s">
        <v>24</v>
      </c>
      <c r="F1549" s="42">
        <v>0</v>
      </c>
      <c r="G1549" s="41">
        <v>222457.44</v>
      </c>
      <c r="H1549" s="53">
        <f t="shared" si="23"/>
        <v>368883110.93000728</v>
      </c>
      <c r="L1549" s="24"/>
      <c r="M1549" s="28"/>
    </row>
    <row r="1550" spans="2:13" s="5" customFormat="1" ht="37.5" customHeight="1" x14ac:dyDescent="0.25">
      <c r="B1550" s="38">
        <v>1535</v>
      </c>
      <c r="C1550" s="40">
        <v>44895</v>
      </c>
      <c r="D1550" s="39">
        <v>162700</v>
      </c>
      <c r="E1550" s="39" t="s">
        <v>24</v>
      </c>
      <c r="F1550" s="42">
        <v>0</v>
      </c>
      <c r="G1550" s="41">
        <v>579899.51</v>
      </c>
      <c r="H1550" s="53">
        <f t="shared" si="23"/>
        <v>368303211.42000729</v>
      </c>
      <c r="L1550" s="24"/>
      <c r="M1550" s="28"/>
    </row>
    <row r="1551" spans="2:13" s="5" customFormat="1" ht="37.5" customHeight="1" x14ac:dyDescent="0.25">
      <c r="B1551" s="38">
        <v>1536</v>
      </c>
      <c r="C1551" s="40">
        <v>44895</v>
      </c>
      <c r="D1551" s="39">
        <v>40170</v>
      </c>
      <c r="E1551" s="39" t="s">
        <v>23</v>
      </c>
      <c r="F1551" s="42">
        <v>160626223.25</v>
      </c>
      <c r="G1551" s="41">
        <v>0</v>
      </c>
      <c r="H1551" s="53">
        <f t="shared" si="23"/>
        <v>528929434.67000729</v>
      </c>
      <c r="L1551" s="24"/>
      <c r="M1551" s="28"/>
    </row>
    <row r="1552" spans="2:13" s="5" customFormat="1" ht="72.75" customHeight="1" thickBot="1" x14ac:dyDescent="0.3">
      <c r="B1552" s="9"/>
      <c r="C1552" s="17"/>
      <c r="D1552" s="10"/>
      <c r="E1552" s="45" t="s">
        <v>7</v>
      </c>
      <c r="F1552" s="48">
        <f>SUM(F16:F1551)</f>
        <v>2653791010.5299997</v>
      </c>
      <c r="G1552" s="48">
        <f>SUM(G16:G1551)</f>
        <v>2371122682.4899983</v>
      </c>
      <c r="H1552" s="35"/>
    </row>
    <row r="1553" spans="2:8" s="5" customFormat="1" ht="81" customHeight="1" thickBot="1" x14ac:dyDescent="0.3">
      <c r="B1553" s="54"/>
      <c r="C1553" s="54"/>
      <c r="D1553" s="54"/>
      <c r="E1553" s="46"/>
      <c r="F1553" s="55"/>
      <c r="G1553" s="55"/>
      <c r="H1553" s="55"/>
    </row>
    <row r="1554" spans="2:8" s="5" customFormat="1" ht="37.5" customHeight="1" x14ac:dyDescent="0.25">
      <c r="B1554" s="56" t="s">
        <v>16</v>
      </c>
      <c r="C1554" s="56"/>
      <c r="D1554" s="56"/>
      <c r="E1554" s="46"/>
      <c r="F1554" s="57" t="s">
        <v>17</v>
      </c>
      <c r="G1554" s="57"/>
      <c r="H1554" s="57"/>
    </row>
    <row r="1555" spans="2:8" s="5" customFormat="1" ht="37.5" customHeight="1" x14ac:dyDescent="0.25">
      <c r="B1555" s="59" t="s">
        <v>21</v>
      </c>
      <c r="C1555" s="59"/>
      <c r="D1555" s="59"/>
      <c r="E1555" s="46"/>
      <c r="F1555" s="60" t="s">
        <v>20</v>
      </c>
      <c r="G1555" s="60"/>
      <c r="H1555" s="60"/>
    </row>
    <row r="1556" spans="2:8" s="5" customFormat="1" ht="37.5" customHeight="1" x14ac:dyDescent="0.25">
      <c r="B1556" s="50"/>
      <c r="C1556" s="59" t="s">
        <v>22</v>
      </c>
      <c r="D1556" s="59"/>
      <c r="E1556" s="49"/>
      <c r="F1556" s="60" t="s">
        <v>19</v>
      </c>
      <c r="G1556" s="60"/>
      <c r="H1556" s="60"/>
    </row>
    <row r="1557" spans="2:8" s="5" customFormat="1" ht="37.5" customHeight="1" x14ac:dyDescent="0.25">
      <c r="B1557" s="58" t="s">
        <v>18</v>
      </c>
      <c r="C1557" s="58"/>
      <c r="D1557" s="58"/>
      <c r="E1557" s="46"/>
      <c r="F1557" s="58" t="s">
        <v>18</v>
      </c>
      <c r="G1557" s="58"/>
      <c r="H1557" s="58"/>
    </row>
    <row r="1558" spans="2:8" s="5" customFormat="1" ht="37.5" customHeight="1" x14ac:dyDescent="0.25">
      <c r="B1558" s="3"/>
      <c r="C1558" s="18"/>
      <c r="D1558" s="2"/>
      <c r="E1558" s="46"/>
      <c r="F1558" s="32"/>
      <c r="G1558" s="32"/>
      <c r="H1558" s="36"/>
    </row>
    <row r="1559" spans="2:8" s="5" customFormat="1" ht="37.5" customHeight="1" x14ac:dyDescent="0.25">
      <c r="B1559" s="1"/>
      <c r="C1559" s="19"/>
      <c r="D1559" s="1"/>
      <c r="E1559" s="47"/>
      <c r="F1559" s="33"/>
      <c r="G1559" s="33"/>
      <c r="H1559" s="30"/>
    </row>
    <row r="1560" spans="2:8" s="5" customFormat="1" ht="37.5" customHeight="1" x14ac:dyDescent="0.25">
      <c r="B1560" s="1"/>
      <c r="C1560" s="19"/>
      <c r="D1560" s="1"/>
      <c r="E1560" s="47"/>
      <c r="F1560" s="33"/>
      <c r="G1560" s="33"/>
      <c r="H1560" s="30"/>
    </row>
    <row r="1561" spans="2:8" s="5" customFormat="1" ht="37.5" customHeight="1" x14ac:dyDescent="0.25">
      <c r="B1561" s="1"/>
      <c r="C1561" s="19"/>
      <c r="D1561" s="1"/>
      <c r="E1561" s="47"/>
      <c r="F1561" s="33"/>
      <c r="G1561" s="33"/>
      <c r="H1561" s="30"/>
    </row>
    <row r="1562" spans="2:8" s="5" customFormat="1" ht="37.5" customHeight="1" x14ac:dyDescent="0.25">
      <c r="B1562" s="1"/>
      <c r="C1562" s="19"/>
      <c r="D1562" s="1"/>
      <c r="E1562" s="47"/>
      <c r="F1562" s="33"/>
      <c r="G1562" s="33"/>
      <c r="H1562" s="30"/>
    </row>
    <row r="1563" spans="2:8" s="5" customFormat="1" ht="37.5" customHeight="1" x14ac:dyDescent="0.25">
      <c r="B1563" s="1"/>
      <c r="C1563" s="19"/>
      <c r="D1563" s="1"/>
      <c r="E1563" s="47"/>
      <c r="F1563" s="33"/>
      <c r="G1563" s="33"/>
      <c r="H1563" s="30"/>
    </row>
    <row r="1564" spans="2:8" s="5" customFormat="1" ht="37.5" customHeight="1" x14ac:dyDescent="0.25">
      <c r="B1564" s="1"/>
      <c r="C1564" s="19"/>
      <c r="D1564" s="1"/>
      <c r="E1564" s="47"/>
      <c r="F1564" s="33"/>
      <c r="G1564" s="33"/>
      <c r="H1564" s="30"/>
    </row>
    <row r="1565" spans="2:8" s="5" customFormat="1" ht="37.5" customHeight="1" x14ac:dyDescent="0.25">
      <c r="B1565" s="1"/>
      <c r="C1565" s="19"/>
      <c r="D1565" s="1"/>
      <c r="E1565" s="47"/>
      <c r="F1565" s="33"/>
      <c r="G1565" s="33"/>
      <c r="H1565" s="30"/>
    </row>
    <row r="1566" spans="2:8" s="5" customFormat="1" ht="37.5" customHeight="1" x14ac:dyDescent="0.25">
      <c r="B1566" s="1"/>
      <c r="C1566" s="19"/>
      <c r="D1566" s="1"/>
      <c r="E1566" s="47"/>
      <c r="F1566" s="33"/>
      <c r="G1566" s="33"/>
      <c r="H1566" s="30"/>
    </row>
    <row r="1567" spans="2:8" s="5" customFormat="1" ht="37.5" customHeight="1" x14ac:dyDescent="0.25">
      <c r="B1567" s="1"/>
      <c r="C1567" s="19"/>
      <c r="D1567" s="1"/>
      <c r="E1567" s="47"/>
      <c r="F1567" s="33"/>
      <c r="G1567" s="33"/>
      <c r="H1567" s="30"/>
    </row>
    <row r="1568" spans="2:8" s="5" customFormat="1" ht="37.5" customHeight="1" x14ac:dyDescent="0.25">
      <c r="B1568" s="1"/>
      <c r="C1568" s="19"/>
      <c r="D1568" s="1"/>
      <c r="E1568" s="47"/>
      <c r="F1568" s="33"/>
      <c r="G1568" s="33"/>
      <c r="H1568" s="30"/>
    </row>
    <row r="1569" spans="2:8" s="5" customFormat="1" ht="37.5" customHeight="1" x14ac:dyDescent="0.25">
      <c r="B1569" s="1"/>
      <c r="C1569" s="19"/>
      <c r="D1569" s="1"/>
      <c r="E1569" s="47"/>
      <c r="F1569" s="33"/>
      <c r="G1569" s="33"/>
      <c r="H1569" s="30"/>
    </row>
    <row r="1570" spans="2:8" s="5" customFormat="1" ht="37.5" customHeight="1" x14ac:dyDescent="0.25">
      <c r="B1570" s="1"/>
      <c r="C1570" s="19"/>
      <c r="D1570" s="1"/>
      <c r="E1570" s="47"/>
      <c r="F1570" s="33"/>
      <c r="G1570" s="33"/>
      <c r="H1570" s="30"/>
    </row>
    <row r="1571" spans="2:8" s="5" customFormat="1" ht="37.5" customHeight="1" x14ac:dyDescent="0.25">
      <c r="B1571" s="1"/>
      <c r="C1571" s="19"/>
      <c r="D1571" s="1"/>
      <c r="E1571" s="47"/>
      <c r="F1571" s="33"/>
      <c r="G1571" s="33"/>
      <c r="H1571" s="30"/>
    </row>
    <row r="1572" spans="2:8" s="5" customFormat="1" ht="37.5" customHeight="1" x14ac:dyDescent="0.25">
      <c r="B1572" s="1"/>
      <c r="C1572" s="19"/>
      <c r="D1572" s="1"/>
      <c r="E1572" s="47"/>
      <c r="F1572" s="33"/>
      <c r="G1572" s="33"/>
      <c r="H1572" s="30"/>
    </row>
    <row r="1573" spans="2:8" s="5" customFormat="1" ht="37.5" customHeight="1" x14ac:dyDescent="0.25">
      <c r="B1573" s="1"/>
      <c r="C1573" s="19"/>
      <c r="D1573" s="1"/>
      <c r="E1573" s="47"/>
      <c r="F1573" s="33"/>
      <c r="G1573" s="33"/>
      <c r="H1573" s="30"/>
    </row>
    <row r="1574" spans="2:8" s="5" customFormat="1" ht="37.5" customHeight="1" x14ac:dyDescent="0.25">
      <c r="B1574" s="1"/>
      <c r="C1574" s="19"/>
      <c r="D1574" s="1"/>
      <c r="E1574" s="47"/>
      <c r="F1574" s="33"/>
      <c r="G1574" s="33"/>
      <c r="H1574" s="30"/>
    </row>
    <row r="1575" spans="2:8" s="5" customFormat="1" ht="37.5" customHeight="1" x14ac:dyDescent="0.25">
      <c r="B1575" s="1"/>
      <c r="C1575" s="19"/>
      <c r="D1575" s="1"/>
      <c r="E1575" s="47"/>
      <c r="F1575" s="33"/>
      <c r="G1575" s="33"/>
      <c r="H1575" s="30"/>
    </row>
    <row r="1576" spans="2:8" s="5" customFormat="1" ht="37.5" customHeight="1" x14ac:dyDescent="0.25">
      <c r="B1576" s="1"/>
      <c r="C1576" s="19"/>
      <c r="D1576" s="1"/>
      <c r="E1576" s="47"/>
      <c r="F1576" s="33"/>
      <c r="G1576" s="33"/>
      <c r="H1576" s="30"/>
    </row>
    <row r="1577" spans="2:8" s="5" customFormat="1" ht="37.5" customHeight="1" x14ac:dyDescent="0.25">
      <c r="B1577" s="1"/>
      <c r="C1577" s="19"/>
      <c r="D1577" s="1"/>
      <c r="E1577" s="47"/>
      <c r="F1577" s="33"/>
      <c r="G1577" s="33"/>
      <c r="H1577" s="30"/>
    </row>
    <row r="1578" spans="2:8" s="5" customFormat="1" ht="37.5" customHeight="1" x14ac:dyDescent="0.25">
      <c r="B1578" s="1"/>
      <c r="C1578" s="19"/>
      <c r="D1578" s="1"/>
      <c r="E1578" s="47"/>
      <c r="F1578" s="33"/>
      <c r="G1578" s="33"/>
      <c r="H1578" s="30"/>
    </row>
    <row r="1579" spans="2:8" s="5" customFormat="1" ht="37.5" customHeight="1" x14ac:dyDescent="0.25">
      <c r="B1579" s="1"/>
      <c r="C1579" s="19"/>
      <c r="D1579" s="1"/>
      <c r="E1579" s="47"/>
      <c r="F1579" s="33"/>
      <c r="G1579" s="33"/>
      <c r="H1579" s="30"/>
    </row>
    <row r="1580" spans="2:8" s="5" customFormat="1" ht="37.5" customHeight="1" x14ac:dyDescent="0.25">
      <c r="B1580" s="1"/>
      <c r="C1580" s="19"/>
      <c r="D1580" s="1"/>
      <c r="E1580" s="47"/>
      <c r="F1580" s="33"/>
      <c r="G1580" s="33"/>
      <c r="H1580" s="30"/>
    </row>
    <row r="1581" spans="2:8" s="5" customFormat="1" ht="37.5" customHeight="1" x14ac:dyDescent="0.25">
      <c r="B1581" s="1"/>
      <c r="C1581" s="19"/>
      <c r="D1581" s="1"/>
      <c r="E1581" s="47"/>
      <c r="F1581" s="33"/>
      <c r="G1581" s="33"/>
      <c r="H1581" s="30"/>
    </row>
    <row r="1582" spans="2:8" s="5" customFormat="1" ht="37.5" customHeight="1" x14ac:dyDescent="0.25">
      <c r="B1582" s="1"/>
      <c r="C1582" s="19"/>
      <c r="D1582" s="1"/>
      <c r="E1582" s="47"/>
      <c r="F1582" s="33"/>
      <c r="G1582" s="33"/>
      <c r="H1582" s="30"/>
    </row>
    <row r="1583" spans="2:8" s="5" customFormat="1" ht="37.5" customHeight="1" x14ac:dyDescent="0.25">
      <c r="B1583" s="1"/>
      <c r="C1583" s="19"/>
      <c r="D1583" s="1"/>
      <c r="E1583" s="47"/>
      <c r="F1583" s="33"/>
      <c r="G1583" s="33"/>
      <c r="H1583" s="30"/>
    </row>
    <row r="1584" spans="2:8" s="5" customFormat="1" ht="37.5" customHeight="1" x14ac:dyDescent="0.25">
      <c r="B1584" s="1"/>
      <c r="C1584" s="19"/>
      <c r="D1584" s="1"/>
      <c r="E1584" s="47"/>
      <c r="F1584" s="33"/>
      <c r="G1584" s="33"/>
      <c r="H1584" s="30"/>
    </row>
    <row r="1585" spans="2:8" s="5" customFormat="1" ht="37.5" customHeight="1" x14ac:dyDescent="0.25">
      <c r="B1585" s="1"/>
      <c r="C1585" s="19"/>
      <c r="D1585" s="1"/>
      <c r="E1585" s="47"/>
      <c r="F1585" s="33"/>
      <c r="G1585" s="33"/>
      <c r="H1585" s="30"/>
    </row>
    <row r="1586" spans="2:8" s="5" customFormat="1" ht="37.5" customHeight="1" x14ac:dyDescent="0.25">
      <c r="B1586" s="1"/>
      <c r="C1586" s="19"/>
      <c r="D1586" s="1"/>
      <c r="E1586" s="47"/>
      <c r="F1586" s="33"/>
      <c r="G1586" s="33"/>
      <c r="H1586" s="30"/>
    </row>
    <row r="1587" spans="2:8" s="5" customFormat="1" ht="37.5" customHeight="1" x14ac:dyDescent="0.25">
      <c r="B1587" s="1"/>
      <c r="C1587" s="19"/>
      <c r="D1587" s="1"/>
      <c r="E1587" s="47"/>
      <c r="F1587" s="33"/>
      <c r="G1587" s="33"/>
      <c r="H1587" s="30"/>
    </row>
    <row r="1588" spans="2:8" s="5" customFormat="1" ht="37.5" customHeight="1" x14ac:dyDescent="0.25">
      <c r="B1588" s="1"/>
      <c r="C1588" s="19"/>
      <c r="D1588" s="1"/>
      <c r="E1588" s="47"/>
      <c r="F1588" s="33"/>
      <c r="G1588" s="33"/>
      <c r="H1588" s="30"/>
    </row>
    <row r="1589" spans="2:8" s="5" customFormat="1" ht="37.5" customHeight="1" x14ac:dyDescent="0.25">
      <c r="B1589" s="1"/>
      <c r="C1589" s="19"/>
      <c r="D1589" s="1"/>
      <c r="E1589" s="47"/>
      <c r="F1589" s="33"/>
      <c r="G1589" s="33"/>
      <c r="H1589" s="30"/>
    </row>
    <row r="1590" spans="2:8" s="5" customFormat="1" ht="37.5" customHeight="1" x14ac:dyDescent="0.25">
      <c r="B1590" s="1"/>
      <c r="C1590" s="19"/>
      <c r="D1590" s="1"/>
      <c r="E1590" s="47"/>
      <c r="F1590" s="33"/>
      <c r="G1590" s="33"/>
      <c r="H1590" s="30"/>
    </row>
    <row r="1591" spans="2:8" s="5" customFormat="1" ht="37.5" customHeight="1" x14ac:dyDescent="0.25">
      <c r="B1591" s="1"/>
      <c r="C1591" s="19"/>
      <c r="D1591" s="1"/>
      <c r="E1591" s="47"/>
      <c r="F1591" s="33"/>
      <c r="G1591" s="33"/>
      <c r="H1591" s="30"/>
    </row>
    <row r="1592" spans="2:8" s="5" customFormat="1" ht="37.5" customHeight="1" x14ac:dyDescent="0.25">
      <c r="B1592" s="1"/>
      <c r="C1592" s="19"/>
      <c r="D1592" s="1"/>
      <c r="E1592" s="47"/>
      <c r="F1592" s="33"/>
      <c r="G1592" s="33"/>
      <c r="H1592" s="30"/>
    </row>
    <row r="1593" spans="2:8" s="5" customFormat="1" ht="37.5" customHeight="1" x14ac:dyDescent="0.25">
      <c r="B1593" s="1"/>
      <c r="C1593" s="19"/>
      <c r="D1593" s="1"/>
      <c r="E1593" s="47"/>
      <c r="F1593" s="33"/>
      <c r="G1593" s="33"/>
      <c r="H1593" s="30"/>
    </row>
    <row r="1594" spans="2:8" s="5" customFormat="1" ht="37.5" customHeight="1" x14ac:dyDescent="0.25">
      <c r="B1594" s="1"/>
      <c r="C1594" s="19"/>
      <c r="D1594" s="1"/>
      <c r="E1594" s="47"/>
      <c r="F1594" s="33"/>
      <c r="G1594" s="33"/>
      <c r="H1594" s="30"/>
    </row>
    <row r="1595" spans="2:8" s="5" customFormat="1" ht="37.5" customHeight="1" x14ac:dyDescent="0.25">
      <c r="B1595" s="1"/>
      <c r="C1595" s="19"/>
      <c r="D1595" s="1"/>
      <c r="E1595" s="47"/>
      <c r="F1595" s="33"/>
      <c r="G1595" s="33"/>
      <c r="H1595" s="30"/>
    </row>
    <row r="1596" spans="2:8" s="5" customFormat="1" ht="37.5" customHeight="1" x14ac:dyDescent="0.25">
      <c r="B1596" s="1"/>
      <c r="C1596" s="19"/>
      <c r="D1596" s="1"/>
      <c r="E1596" s="47"/>
      <c r="F1596" s="33"/>
      <c r="G1596" s="33"/>
      <c r="H1596" s="30"/>
    </row>
    <row r="1597" spans="2:8" s="5" customFormat="1" ht="37.5" customHeight="1" x14ac:dyDescent="0.25">
      <c r="B1597" s="1"/>
      <c r="C1597" s="19"/>
      <c r="D1597" s="1"/>
      <c r="E1597" s="47"/>
      <c r="F1597" s="33"/>
      <c r="G1597" s="33"/>
      <c r="H1597" s="30"/>
    </row>
    <row r="1598" spans="2:8" s="5" customFormat="1" ht="37.5" customHeight="1" x14ac:dyDescent="0.25">
      <c r="B1598" s="1"/>
      <c r="C1598" s="19"/>
      <c r="D1598" s="1"/>
      <c r="E1598" s="47"/>
      <c r="F1598" s="33"/>
      <c r="G1598" s="33"/>
      <c r="H1598" s="30"/>
    </row>
    <row r="1599" spans="2:8" s="5" customFormat="1" ht="37.5" customHeight="1" x14ac:dyDescent="0.25">
      <c r="B1599" s="1"/>
      <c r="C1599" s="19"/>
      <c r="D1599" s="1"/>
      <c r="E1599" s="47"/>
      <c r="F1599" s="33"/>
      <c r="G1599" s="33"/>
      <c r="H1599" s="30"/>
    </row>
    <row r="1600" spans="2:8" s="5" customFormat="1" ht="37.5" customHeight="1" x14ac:dyDescent="0.25">
      <c r="B1600" s="1"/>
      <c r="C1600" s="19"/>
      <c r="D1600" s="1"/>
      <c r="E1600" s="47"/>
      <c r="F1600" s="33"/>
      <c r="G1600" s="33"/>
      <c r="H1600" s="30"/>
    </row>
    <row r="1601" spans="2:8" s="5" customFormat="1" ht="37.5" customHeight="1" x14ac:dyDescent="0.25">
      <c r="B1601" s="1"/>
      <c r="C1601" s="19"/>
      <c r="D1601" s="1"/>
      <c r="E1601" s="47"/>
      <c r="F1601" s="33"/>
      <c r="G1601" s="33"/>
      <c r="H1601" s="30"/>
    </row>
    <row r="1602" spans="2:8" s="5" customFormat="1" ht="37.5" customHeight="1" x14ac:dyDescent="0.25">
      <c r="B1602" s="1"/>
      <c r="C1602" s="19"/>
      <c r="D1602" s="1"/>
      <c r="E1602" s="47"/>
      <c r="F1602" s="33"/>
      <c r="G1602" s="33"/>
      <c r="H1602" s="30"/>
    </row>
    <row r="1603" spans="2:8" s="5" customFormat="1" ht="37.5" customHeight="1" x14ac:dyDescent="0.25">
      <c r="B1603" s="1"/>
      <c r="C1603" s="19"/>
      <c r="D1603" s="1"/>
      <c r="E1603" s="47"/>
      <c r="F1603" s="33"/>
      <c r="G1603" s="33"/>
      <c r="H1603" s="30"/>
    </row>
    <row r="1604" spans="2:8" s="5" customFormat="1" ht="37.5" customHeight="1" x14ac:dyDescent="0.25">
      <c r="B1604" s="1"/>
      <c r="C1604" s="19"/>
      <c r="D1604" s="1"/>
      <c r="E1604" s="47"/>
      <c r="F1604" s="33"/>
      <c r="G1604" s="33"/>
      <c r="H1604" s="30"/>
    </row>
    <row r="1605" spans="2:8" s="5" customFormat="1" ht="37.5" customHeight="1" x14ac:dyDescent="0.25">
      <c r="B1605" s="1"/>
      <c r="C1605" s="19"/>
      <c r="D1605" s="1"/>
      <c r="E1605" s="47"/>
      <c r="F1605" s="33"/>
      <c r="G1605" s="33"/>
      <c r="H1605" s="30"/>
    </row>
    <row r="1606" spans="2:8" s="5" customFormat="1" ht="37.5" customHeight="1" x14ac:dyDescent="0.25">
      <c r="B1606" s="1"/>
      <c r="C1606" s="19"/>
      <c r="D1606" s="1"/>
      <c r="E1606" s="47"/>
      <c r="F1606" s="33"/>
      <c r="G1606" s="33"/>
      <c r="H1606" s="30"/>
    </row>
    <row r="1607" spans="2:8" s="5" customFormat="1" ht="37.5" customHeight="1" x14ac:dyDescent="0.25">
      <c r="B1607" s="1"/>
      <c r="C1607" s="19"/>
      <c r="D1607" s="1"/>
      <c r="E1607" s="47"/>
      <c r="F1607" s="33"/>
      <c r="G1607" s="33"/>
      <c r="H1607" s="30"/>
    </row>
    <row r="1608" spans="2:8" s="5" customFormat="1" ht="37.5" customHeight="1" x14ac:dyDescent="0.25">
      <c r="B1608" s="1"/>
      <c r="C1608" s="19"/>
      <c r="D1608" s="1"/>
      <c r="E1608" s="47"/>
      <c r="F1608" s="33"/>
      <c r="G1608" s="33"/>
      <c r="H1608" s="30"/>
    </row>
    <row r="1609" spans="2:8" s="5" customFormat="1" ht="37.5" customHeight="1" x14ac:dyDescent="0.25">
      <c r="B1609" s="1"/>
      <c r="C1609" s="19"/>
      <c r="D1609" s="1"/>
      <c r="E1609" s="47"/>
      <c r="F1609" s="33"/>
      <c r="G1609" s="33"/>
      <c r="H1609" s="30"/>
    </row>
    <row r="1610" spans="2:8" s="5" customFormat="1" ht="37.5" customHeight="1" x14ac:dyDescent="0.25">
      <c r="B1610" s="1"/>
      <c r="C1610" s="19"/>
      <c r="D1610" s="1"/>
      <c r="E1610" s="47"/>
      <c r="F1610" s="33"/>
      <c r="G1610" s="33"/>
      <c r="H1610" s="30"/>
    </row>
    <row r="1611" spans="2:8" s="5" customFormat="1" ht="37.5" customHeight="1" x14ac:dyDescent="0.25">
      <c r="B1611" s="1"/>
      <c r="C1611" s="19"/>
      <c r="D1611" s="1"/>
      <c r="E1611" s="47"/>
      <c r="F1611" s="33"/>
      <c r="G1611" s="33"/>
      <c r="H1611" s="30"/>
    </row>
    <row r="1612" spans="2:8" s="5" customFormat="1" ht="37.5" customHeight="1" x14ac:dyDescent="0.25">
      <c r="B1612" s="1"/>
      <c r="C1612" s="19"/>
      <c r="D1612" s="1"/>
      <c r="E1612" s="47"/>
      <c r="F1612" s="33"/>
      <c r="G1612" s="33"/>
      <c r="H1612" s="30"/>
    </row>
    <row r="1613" spans="2:8" s="5" customFormat="1" ht="37.5" customHeight="1" x14ac:dyDescent="0.25">
      <c r="B1613" s="1"/>
      <c r="C1613" s="19"/>
      <c r="D1613" s="1"/>
      <c r="E1613" s="47"/>
      <c r="F1613" s="33"/>
      <c r="G1613" s="33"/>
      <c r="H1613" s="30"/>
    </row>
    <row r="1614" spans="2:8" s="5" customFormat="1" ht="37.5" customHeight="1" x14ac:dyDescent="0.25">
      <c r="B1614" s="1"/>
      <c r="C1614" s="19"/>
      <c r="D1614" s="1"/>
      <c r="E1614" s="47"/>
      <c r="F1614" s="33"/>
      <c r="G1614" s="33"/>
      <c r="H1614" s="30"/>
    </row>
    <row r="1615" spans="2:8" s="5" customFormat="1" ht="37.5" customHeight="1" x14ac:dyDescent="0.25">
      <c r="B1615" s="1"/>
      <c r="C1615" s="19"/>
      <c r="D1615" s="1"/>
      <c r="E1615" s="47"/>
      <c r="F1615" s="33"/>
      <c r="G1615" s="33"/>
      <c r="H1615" s="30"/>
    </row>
    <row r="1616" spans="2:8" s="5" customFormat="1" ht="37.5" customHeight="1" x14ac:dyDescent="0.25">
      <c r="B1616" s="1"/>
      <c r="C1616" s="19"/>
      <c r="D1616" s="1"/>
      <c r="E1616" s="47"/>
      <c r="F1616" s="33"/>
      <c r="G1616" s="33"/>
      <c r="H1616" s="30"/>
    </row>
    <row r="1617" spans="2:8" s="5" customFormat="1" ht="37.5" customHeight="1" x14ac:dyDescent="0.25">
      <c r="B1617" s="1"/>
      <c r="C1617" s="19"/>
      <c r="D1617" s="1"/>
      <c r="E1617" s="47"/>
      <c r="F1617" s="33"/>
      <c r="G1617" s="33"/>
      <c r="H1617" s="30"/>
    </row>
    <row r="1618" spans="2:8" s="5" customFormat="1" ht="37.5" customHeight="1" x14ac:dyDescent="0.25">
      <c r="B1618" s="1"/>
      <c r="C1618" s="19"/>
      <c r="D1618" s="1"/>
      <c r="E1618" s="47"/>
      <c r="F1618" s="33"/>
      <c r="G1618" s="33"/>
      <c r="H1618" s="30"/>
    </row>
    <row r="1619" spans="2:8" s="5" customFormat="1" ht="37.5" customHeight="1" x14ac:dyDescent="0.25">
      <c r="B1619" s="1"/>
      <c r="C1619" s="19"/>
      <c r="D1619" s="1"/>
      <c r="E1619" s="47"/>
      <c r="F1619" s="33"/>
      <c r="G1619" s="33"/>
      <c r="H1619" s="30"/>
    </row>
    <row r="1620" spans="2:8" s="5" customFormat="1" ht="37.5" customHeight="1" x14ac:dyDescent="0.25">
      <c r="B1620" s="1"/>
      <c r="C1620" s="19"/>
      <c r="D1620" s="1"/>
      <c r="E1620" s="47"/>
      <c r="F1620" s="33"/>
      <c r="G1620" s="33"/>
      <c r="H1620" s="30"/>
    </row>
    <row r="1621" spans="2:8" s="5" customFormat="1" ht="37.5" customHeight="1" x14ac:dyDescent="0.25">
      <c r="B1621" s="1"/>
      <c r="C1621" s="19"/>
      <c r="D1621" s="1"/>
      <c r="E1621" s="47"/>
      <c r="F1621" s="33"/>
      <c r="G1621" s="33"/>
      <c r="H1621" s="30"/>
    </row>
    <row r="1622" spans="2:8" s="5" customFormat="1" ht="37.5" customHeight="1" x14ac:dyDescent="0.25">
      <c r="B1622" s="1"/>
      <c r="C1622" s="19"/>
      <c r="D1622" s="1"/>
      <c r="E1622" s="47"/>
      <c r="F1622" s="33"/>
      <c r="G1622" s="33"/>
      <c r="H1622" s="30"/>
    </row>
    <row r="1623" spans="2:8" s="5" customFormat="1" ht="37.5" customHeight="1" x14ac:dyDescent="0.25">
      <c r="B1623" s="1"/>
      <c r="C1623" s="19"/>
      <c r="D1623" s="1"/>
      <c r="E1623" s="47"/>
      <c r="F1623" s="33"/>
      <c r="G1623" s="33"/>
      <c r="H1623" s="30"/>
    </row>
    <row r="1624" spans="2:8" s="5" customFormat="1" ht="37.5" customHeight="1" x14ac:dyDescent="0.25">
      <c r="B1624" s="1"/>
      <c r="C1624" s="19"/>
      <c r="D1624" s="1"/>
      <c r="E1624" s="47"/>
      <c r="F1624" s="33"/>
      <c r="G1624" s="33"/>
      <c r="H1624" s="30"/>
    </row>
    <row r="1625" spans="2:8" s="5" customFormat="1" ht="37.5" customHeight="1" x14ac:dyDescent="0.25">
      <c r="B1625" s="1"/>
      <c r="C1625" s="19"/>
      <c r="D1625" s="1"/>
      <c r="E1625" s="47"/>
      <c r="F1625" s="33"/>
      <c r="G1625" s="33"/>
      <c r="H1625" s="30"/>
    </row>
    <row r="1626" spans="2:8" s="5" customFormat="1" ht="37.5" customHeight="1" x14ac:dyDescent="0.25">
      <c r="B1626" s="1"/>
      <c r="C1626" s="19"/>
      <c r="D1626" s="1"/>
      <c r="E1626" s="47"/>
      <c r="F1626" s="33"/>
      <c r="G1626" s="33"/>
      <c r="H1626" s="30"/>
    </row>
    <row r="1627" spans="2:8" s="5" customFormat="1" ht="37.5" customHeight="1" x14ac:dyDescent="0.25">
      <c r="B1627" s="1"/>
      <c r="C1627" s="19"/>
      <c r="D1627" s="1"/>
      <c r="E1627" s="47"/>
      <c r="F1627" s="33"/>
      <c r="G1627" s="33"/>
      <c r="H1627" s="30"/>
    </row>
    <row r="1628" spans="2:8" s="5" customFormat="1" ht="37.5" customHeight="1" x14ac:dyDescent="0.25">
      <c r="B1628" s="1"/>
      <c r="C1628" s="19"/>
      <c r="D1628" s="1"/>
      <c r="E1628" s="47"/>
      <c r="F1628" s="33"/>
      <c r="G1628" s="33"/>
      <c r="H1628" s="30"/>
    </row>
    <row r="1629" spans="2:8" s="5" customFormat="1" ht="37.5" customHeight="1" x14ac:dyDescent="0.25">
      <c r="B1629" s="1"/>
      <c r="C1629" s="19"/>
      <c r="D1629" s="1"/>
      <c r="E1629" s="47"/>
      <c r="F1629" s="33"/>
      <c r="G1629" s="33"/>
      <c r="H1629" s="30"/>
    </row>
    <row r="1630" spans="2:8" s="5" customFormat="1" ht="37.5" customHeight="1" x14ac:dyDescent="0.25">
      <c r="B1630" s="1"/>
      <c r="C1630" s="19"/>
      <c r="D1630" s="1"/>
      <c r="E1630" s="47"/>
      <c r="F1630" s="33"/>
      <c r="G1630" s="33"/>
      <c r="H1630" s="30"/>
    </row>
    <row r="1631" spans="2:8" s="5" customFormat="1" ht="37.5" customHeight="1" x14ac:dyDescent="0.25">
      <c r="B1631" s="1"/>
      <c r="C1631" s="19"/>
      <c r="D1631" s="1"/>
      <c r="E1631" s="47"/>
      <c r="F1631" s="33"/>
      <c r="G1631" s="33"/>
      <c r="H1631" s="30"/>
    </row>
    <row r="1632" spans="2:8" s="5" customFormat="1" ht="37.5" customHeight="1" x14ac:dyDescent="0.25">
      <c r="B1632" s="1"/>
      <c r="C1632" s="19"/>
      <c r="D1632" s="1"/>
      <c r="E1632" s="47"/>
      <c r="F1632" s="33"/>
      <c r="G1632" s="33"/>
      <c r="H1632" s="30"/>
    </row>
    <row r="1633" spans="2:8" s="5" customFormat="1" ht="37.5" customHeight="1" x14ac:dyDescent="0.25">
      <c r="B1633" s="1"/>
      <c r="C1633" s="19"/>
      <c r="D1633" s="1"/>
      <c r="E1633" s="47"/>
      <c r="F1633" s="33"/>
      <c r="G1633" s="33"/>
      <c r="H1633" s="30"/>
    </row>
    <row r="1634" spans="2:8" s="5" customFormat="1" ht="37.5" customHeight="1" x14ac:dyDescent="0.25">
      <c r="B1634" s="1"/>
      <c r="C1634" s="19"/>
      <c r="D1634" s="1"/>
      <c r="E1634" s="47"/>
      <c r="F1634" s="33"/>
      <c r="G1634" s="33"/>
      <c r="H1634" s="30"/>
    </row>
    <row r="1635" spans="2:8" s="5" customFormat="1" ht="37.5" customHeight="1" x14ac:dyDescent="0.25">
      <c r="B1635" s="1"/>
      <c r="C1635" s="19"/>
      <c r="D1635" s="1"/>
      <c r="E1635" s="47"/>
      <c r="F1635" s="33"/>
      <c r="G1635" s="33"/>
      <c r="H1635" s="30"/>
    </row>
    <row r="1636" spans="2:8" s="5" customFormat="1" ht="37.5" customHeight="1" x14ac:dyDescent="0.25">
      <c r="B1636" s="1"/>
      <c r="C1636" s="19"/>
      <c r="D1636" s="1"/>
      <c r="E1636" s="47"/>
      <c r="F1636" s="33"/>
      <c r="G1636" s="33"/>
      <c r="H1636" s="30"/>
    </row>
    <row r="1637" spans="2:8" s="5" customFormat="1" ht="37.5" customHeight="1" x14ac:dyDescent="0.25">
      <c r="B1637" s="1"/>
      <c r="C1637" s="19"/>
      <c r="D1637" s="1"/>
      <c r="E1637" s="47"/>
      <c r="F1637" s="33"/>
      <c r="G1637" s="33"/>
      <c r="H1637" s="30"/>
    </row>
    <row r="1638" spans="2:8" s="5" customFormat="1" ht="37.5" customHeight="1" x14ac:dyDescent="0.25">
      <c r="B1638" s="1"/>
      <c r="C1638" s="19"/>
      <c r="D1638" s="1"/>
      <c r="E1638" s="47"/>
      <c r="F1638" s="33"/>
      <c r="G1638" s="33"/>
      <c r="H1638" s="30"/>
    </row>
    <row r="1639" spans="2:8" s="5" customFormat="1" ht="37.5" customHeight="1" x14ac:dyDescent="0.25">
      <c r="B1639" s="1"/>
      <c r="C1639" s="19"/>
      <c r="D1639" s="1"/>
      <c r="E1639" s="47"/>
      <c r="F1639" s="33"/>
      <c r="G1639" s="33"/>
      <c r="H1639" s="30"/>
    </row>
    <row r="1640" spans="2:8" s="5" customFormat="1" ht="37.5" customHeight="1" x14ac:dyDescent="0.25">
      <c r="B1640" s="1"/>
      <c r="C1640" s="19"/>
      <c r="D1640" s="1"/>
      <c r="E1640" s="47"/>
      <c r="F1640" s="33"/>
      <c r="G1640" s="33"/>
      <c r="H1640" s="30"/>
    </row>
    <row r="1641" spans="2:8" s="5" customFormat="1" ht="37.5" customHeight="1" x14ac:dyDescent="0.25">
      <c r="B1641" s="1"/>
      <c r="C1641" s="19"/>
      <c r="D1641" s="1"/>
      <c r="E1641" s="47"/>
      <c r="F1641" s="33"/>
      <c r="G1641" s="33"/>
      <c r="H1641" s="30"/>
    </row>
    <row r="1642" spans="2:8" s="5" customFormat="1" ht="37.5" customHeight="1" x14ac:dyDescent="0.25">
      <c r="B1642" s="1"/>
      <c r="C1642" s="19"/>
      <c r="D1642" s="1"/>
      <c r="E1642" s="47"/>
      <c r="F1642" s="33"/>
      <c r="G1642" s="33"/>
      <c r="H1642" s="30"/>
    </row>
    <row r="1643" spans="2:8" s="5" customFormat="1" ht="37.5" customHeight="1" x14ac:dyDescent="0.25">
      <c r="B1643" s="1"/>
      <c r="C1643" s="19"/>
      <c r="D1643" s="1"/>
      <c r="E1643" s="47"/>
      <c r="F1643" s="33"/>
      <c r="G1643" s="33"/>
      <c r="H1643" s="30"/>
    </row>
    <row r="1644" spans="2:8" s="5" customFormat="1" ht="37.5" customHeight="1" x14ac:dyDescent="0.25">
      <c r="B1644" s="1"/>
      <c r="C1644" s="19"/>
      <c r="D1644" s="1"/>
      <c r="E1644" s="47"/>
      <c r="F1644" s="33"/>
      <c r="G1644" s="33"/>
      <c r="H1644" s="30"/>
    </row>
    <row r="1645" spans="2:8" s="5" customFormat="1" ht="37.5" customHeight="1" x14ac:dyDescent="0.25">
      <c r="B1645" s="1"/>
      <c r="C1645" s="19"/>
      <c r="D1645" s="1"/>
      <c r="E1645" s="47"/>
      <c r="F1645" s="33"/>
      <c r="G1645" s="33"/>
      <c r="H1645" s="30"/>
    </row>
    <row r="1646" spans="2:8" s="5" customFormat="1" ht="37.5" customHeight="1" x14ac:dyDescent="0.25">
      <c r="B1646" s="1"/>
      <c r="C1646" s="19"/>
      <c r="D1646" s="1"/>
      <c r="E1646" s="47"/>
      <c r="F1646" s="33"/>
      <c r="G1646" s="33"/>
      <c r="H1646" s="30"/>
    </row>
    <row r="1647" spans="2:8" s="5" customFormat="1" ht="37.5" customHeight="1" x14ac:dyDescent="0.25">
      <c r="B1647" s="1"/>
      <c r="C1647" s="19"/>
      <c r="D1647" s="1"/>
      <c r="E1647" s="47"/>
      <c r="F1647" s="33"/>
      <c r="G1647" s="33"/>
      <c r="H1647" s="30"/>
    </row>
    <row r="1648" spans="2:8" s="5" customFormat="1" ht="37.5" customHeight="1" x14ac:dyDescent="0.25">
      <c r="B1648" s="1"/>
      <c r="C1648" s="19"/>
      <c r="D1648" s="1"/>
      <c r="E1648" s="47"/>
      <c r="F1648" s="33"/>
      <c r="G1648" s="33"/>
      <c r="H1648" s="30"/>
    </row>
    <row r="1649" spans="2:14" s="5" customFormat="1" ht="37.5" customHeight="1" x14ac:dyDescent="0.25">
      <c r="B1649" s="1"/>
      <c r="C1649" s="19"/>
      <c r="D1649" s="1"/>
      <c r="E1649" s="47"/>
      <c r="F1649" s="33"/>
      <c r="G1649" s="33"/>
      <c r="H1649" s="30"/>
    </row>
    <row r="1650" spans="2:14" s="5" customFormat="1" ht="37.5" customHeight="1" x14ac:dyDescent="0.25">
      <c r="B1650" s="1"/>
      <c r="C1650" s="19"/>
      <c r="D1650" s="1"/>
      <c r="E1650" s="47"/>
      <c r="F1650" s="33"/>
      <c r="G1650" s="33"/>
      <c r="H1650" s="30"/>
    </row>
    <row r="1651" spans="2:14" s="5" customFormat="1" ht="37.5" customHeight="1" x14ac:dyDescent="0.25">
      <c r="B1651" s="1"/>
      <c r="C1651" s="19"/>
      <c r="D1651" s="1"/>
      <c r="E1651" s="47"/>
      <c r="F1651" s="33"/>
      <c r="G1651" s="33"/>
      <c r="H1651" s="30"/>
    </row>
    <row r="1652" spans="2:14" s="5" customFormat="1" ht="37.5" customHeight="1" x14ac:dyDescent="0.25">
      <c r="B1652" s="1"/>
      <c r="C1652" s="19"/>
      <c r="D1652" s="1"/>
      <c r="E1652" s="47"/>
      <c r="F1652" s="33"/>
      <c r="G1652" s="33"/>
      <c r="H1652" s="30"/>
    </row>
    <row r="1653" spans="2:14" s="5" customFormat="1" ht="37.5" customHeight="1" x14ac:dyDescent="0.25">
      <c r="B1653" s="1"/>
      <c r="C1653" s="19"/>
      <c r="D1653" s="1"/>
      <c r="E1653" s="47"/>
      <c r="F1653" s="33"/>
      <c r="G1653" s="33"/>
      <c r="H1653" s="30"/>
    </row>
    <row r="1654" spans="2:14" s="5" customFormat="1" ht="37.5" customHeight="1" x14ac:dyDescent="0.25">
      <c r="B1654" s="1"/>
      <c r="C1654" s="19"/>
      <c r="D1654" s="1"/>
      <c r="E1654" s="47"/>
      <c r="F1654" s="33"/>
      <c r="G1654" s="33"/>
      <c r="H1654" s="30"/>
    </row>
    <row r="1655" spans="2:14" s="5" customFormat="1" ht="37.5" customHeight="1" x14ac:dyDescent="0.25">
      <c r="B1655" s="1"/>
      <c r="C1655" s="19"/>
      <c r="D1655" s="1"/>
      <c r="E1655" s="47"/>
      <c r="F1655" s="33"/>
      <c r="G1655" s="33"/>
      <c r="H1655" s="30"/>
    </row>
    <row r="1656" spans="2:14" ht="43.5" customHeight="1" x14ac:dyDescent="0.25">
      <c r="I1656" s="1"/>
      <c r="J1656" s="1"/>
      <c r="K1656" s="1"/>
      <c r="L1656" s="1"/>
      <c r="M1656" s="1"/>
      <c r="N1656" s="1"/>
    </row>
    <row r="1657" spans="2:14" ht="24" customHeight="1" x14ac:dyDescent="0.25">
      <c r="I1657" s="1"/>
      <c r="J1657" s="1"/>
      <c r="K1657" s="1"/>
      <c r="L1657" s="1"/>
      <c r="M1657" s="1"/>
      <c r="N1657" s="1"/>
    </row>
    <row r="1658" spans="2:14" ht="24" customHeight="1" x14ac:dyDescent="0.25">
      <c r="I1658" s="1"/>
      <c r="J1658" s="1"/>
      <c r="K1658" s="1"/>
      <c r="L1658" s="1"/>
      <c r="M1658" s="1"/>
      <c r="N1658" s="1"/>
    </row>
    <row r="1659" spans="2:14" ht="24" customHeight="1" x14ac:dyDescent="0.25">
      <c r="I1659" s="1"/>
      <c r="J1659" s="1"/>
      <c r="K1659" s="1"/>
      <c r="L1659" s="1"/>
      <c r="M1659" s="1"/>
      <c r="N1659" s="1"/>
    </row>
    <row r="1660" spans="2:14" ht="34.5" customHeight="1" x14ac:dyDescent="0.25">
      <c r="I1660" s="1"/>
      <c r="J1660" s="1"/>
      <c r="K1660" s="1"/>
      <c r="L1660" s="1"/>
      <c r="M1660" s="1"/>
      <c r="N1660" s="1"/>
    </row>
    <row r="1661" spans="2:14" ht="24.75" customHeight="1" x14ac:dyDescent="0.25">
      <c r="I1661" s="1"/>
      <c r="J1661" s="1"/>
      <c r="K1661" s="1"/>
      <c r="L1661" s="1"/>
      <c r="M1661" s="1"/>
      <c r="N1661" s="1"/>
    </row>
    <row r="1662" spans="2:14" ht="23.25" customHeight="1" x14ac:dyDescent="0.25">
      <c r="I1662" s="1"/>
      <c r="J1662" s="1"/>
      <c r="K1662" s="1"/>
      <c r="L1662" s="1"/>
      <c r="M1662" s="1"/>
      <c r="N1662" s="1"/>
    </row>
    <row r="1663" spans="2:14" ht="23.25" customHeight="1" x14ac:dyDescent="0.25">
      <c r="I1663" s="1"/>
      <c r="J1663" s="1"/>
      <c r="K1663" s="1"/>
      <c r="L1663" s="1"/>
      <c r="M1663" s="1"/>
      <c r="N1663" s="1"/>
    </row>
    <row r="1664" spans="2:14" ht="20.25" customHeight="1" x14ac:dyDescent="0.25">
      <c r="I1664" s="1"/>
      <c r="J1664" s="1"/>
      <c r="K1664" s="1"/>
      <c r="L1664" s="1"/>
      <c r="M1664" s="1"/>
      <c r="N1664" s="1"/>
    </row>
    <row r="1665" spans="9:14" ht="23.25" customHeight="1" x14ac:dyDescent="0.25">
      <c r="I1665" s="1"/>
      <c r="J1665" s="1"/>
      <c r="K1665" s="1"/>
      <c r="L1665" s="1"/>
      <c r="M1665" s="1"/>
      <c r="N1665" s="1"/>
    </row>
    <row r="1666" spans="9:14" ht="23.25" customHeight="1" x14ac:dyDescent="0.25">
      <c r="I1666" s="1"/>
      <c r="J1666" s="1"/>
      <c r="K1666" s="1"/>
      <c r="L1666" s="1"/>
      <c r="M1666" s="1"/>
      <c r="N1666" s="1"/>
    </row>
    <row r="1667" spans="9:14" ht="23.25" customHeight="1" x14ac:dyDescent="0.25">
      <c r="I1667" s="1"/>
      <c r="J1667" s="1"/>
      <c r="K1667" s="1"/>
      <c r="L1667" s="1"/>
      <c r="M1667" s="1"/>
      <c r="N1667" s="1"/>
    </row>
    <row r="1668" spans="9:14" ht="23.25" customHeight="1" x14ac:dyDescent="0.25">
      <c r="I1668" s="1"/>
      <c r="J1668" s="1"/>
      <c r="K1668" s="1"/>
      <c r="L1668" s="1"/>
      <c r="M1668" s="1"/>
      <c r="N1668" s="1"/>
    </row>
    <row r="1669" spans="9:14" ht="23.25" customHeight="1" x14ac:dyDescent="0.25">
      <c r="I1669" s="1"/>
      <c r="J1669" s="1"/>
      <c r="K1669" s="1"/>
      <c r="L1669" s="1"/>
      <c r="M1669" s="1"/>
      <c r="N1669" s="1"/>
    </row>
    <row r="1670" spans="9:14" ht="23.25" customHeight="1" x14ac:dyDescent="0.25">
      <c r="I1670" s="1"/>
      <c r="J1670" s="1"/>
      <c r="K1670" s="1"/>
      <c r="L1670" s="1"/>
      <c r="M1670" s="1"/>
      <c r="N1670" s="1"/>
    </row>
    <row r="1671" spans="9:14" ht="23.25" customHeight="1" x14ac:dyDescent="0.25">
      <c r="I1671" s="1"/>
      <c r="J1671" s="1"/>
      <c r="K1671" s="1"/>
      <c r="L1671" s="1"/>
      <c r="M1671" s="1"/>
      <c r="N1671" s="1"/>
    </row>
    <row r="1672" spans="9:14" ht="23.25" customHeight="1" x14ac:dyDescent="0.25">
      <c r="I1672" s="1"/>
      <c r="J1672" s="1"/>
      <c r="K1672" s="1"/>
      <c r="L1672" s="1"/>
      <c r="M1672" s="1"/>
      <c r="N1672" s="1"/>
    </row>
    <row r="1673" spans="9:14" ht="23.25" customHeight="1" x14ac:dyDescent="0.25">
      <c r="I1673" s="1"/>
      <c r="J1673" s="1"/>
      <c r="K1673" s="1"/>
      <c r="L1673" s="1"/>
      <c r="M1673" s="1"/>
      <c r="N1673" s="1"/>
    </row>
    <row r="1674" spans="9:14" ht="23.25" customHeight="1" x14ac:dyDescent="0.25">
      <c r="I1674" s="1"/>
      <c r="J1674" s="1"/>
      <c r="K1674" s="1"/>
      <c r="L1674" s="1"/>
      <c r="M1674" s="1"/>
      <c r="N1674" s="1"/>
    </row>
    <row r="1675" spans="9:14" ht="23.25" customHeight="1" x14ac:dyDescent="0.25">
      <c r="I1675" s="1"/>
      <c r="J1675" s="1"/>
      <c r="K1675" s="1"/>
      <c r="L1675" s="1"/>
      <c r="M1675" s="1"/>
      <c r="N1675" s="1"/>
    </row>
    <row r="1676" spans="9:14" ht="23.25" customHeight="1" x14ac:dyDescent="0.25">
      <c r="I1676" s="1"/>
      <c r="J1676" s="1"/>
      <c r="K1676" s="1"/>
      <c r="L1676" s="1"/>
      <c r="M1676" s="1"/>
      <c r="N1676" s="1"/>
    </row>
    <row r="1677" spans="9:14" ht="23.25" customHeight="1" x14ac:dyDescent="0.25">
      <c r="I1677" s="1"/>
      <c r="J1677" s="1"/>
      <c r="K1677" s="1"/>
      <c r="L1677" s="1"/>
      <c r="M1677" s="1"/>
      <c r="N1677" s="1"/>
    </row>
    <row r="1678" spans="9:14" ht="23.25" customHeight="1" x14ac:dyDescent="0.25">
      <c r="I1678" s="1"/>
      <c r="J1678" s="1"/>
      <c r="K1678" s="1"/>
      <c r="L1678" s="1"/>
      <c r="M1678" s="1"/>
      <c r="N1678" s="1"/>
    </row>
    <row r="1679" spans="9:14" ht="23.25" customHeight="1" x14ac:dyDescent="0.25">
      <c r="I1679" s="1"/>
      <c r="J1679" s="1"/>
      <c r="K1679" s="1"/>
      <c r="L1679" s="1"/>
      <c r="M1679" s="1"/>
      <c r="N1679" s="1"/>
    </row>
    <row r="1680" spans="9:14" ht="23.25" customHeight="1" x14ac:dyDescent="0.25">
      <c r="I1680" s="1"/>
      <c r="J1680" s="1"/>
      <c r="K1680" s="1"/>
      <c r="L1680" s="1"/>
      <c r="M1680" s="1"/>
      <c r="N1680" s="1"/>
    </row>
    <row r="1681" spans="9:14" ht="23.25" customHeight="1" x14ac:dyDescent="0.25">
      <c r="I1681" s="1"/>
      <c r="J1681" s="1"/>
      <c r="K1681" s="1"/>
      <c r="L1681" s="1"/>
      <c r="M1681" s="1"/>
      <c r="N1681" s="1"/>
    </row>
    <row r="1682" spans="9:14" ht="23.25" customHeight="1" x14ac:dyDescent="0.25">
      <c r="I1682" s="1"/>
      <c r="J1682" s="1"/>
      <c r="K1682" s="1"/>
      <c r="L1682" s="1"/>
      <c r="M1682" s="1"/>
      <c r="N1682" s="1"/>
    </row>
    <row r="1683" spans="9:14" ht="23.25" customHeight="1" x14ac:dyDescent="0.25">
      <c r="I1683" s="1"/>
      <c r="J1683" s="1"/>
      <c r="K1683" s="1"/>
      <c r="L1683" s="1"/>
      <c r="M1683" s="1"/>
      <c r="N1683" s="1"/>
    </row>
    <row r="1684" spans="9:14" ht="23.25" customHeight="1" x14ac:dyDescent="0.25">
      <c r="I1684" s="1"/>
      <c r="J1684" s="1"/>
      <c r="K1684" s="1"/>
      <c r="L1684" s="1"/>
      <c r="M1684" s="1"/>
      <c r="N1684" s="1"/>
    </row>
    <row r="1685" spans="9:14" ht="23.25" customHeight="1" x14ac:dyDescent="0.25">
      <c r="I1685" s="1"/>
      <c r="J1685" s="1"/>
      <c r="K1685" s="1"/>
      <c r="L1685" s="1"/>
      <c r="M1685" s="1"/>
      <c r="N1685" s="1"/>
    </row>
    <row r="1686" spans="9:14" ht="23.25" customHeight="1" x14ac:dyDescent="0.25">
      <c r="I1686" s="1"/>
      <c r="J1686" s="1"/>
      <c r="K1686" s="1"/>
      <c r="L1686" s="1"/>
      <c r="M1686" s="1"/>
      <c r="N1686" s="1"/>
    </row>
    <row r="1687" spans="9:14" ht="23.25" customHeight="1" x14ac:dyDescent="0.25">
      <c r="I1687" s="1"/>
      <c r="J1687" s="1"/>
      <c r="K1687" s="1"/>
      <c r="L1687" s="1"/>
      <c r="M1687" s="1"/>
      <c r="N1687" s="1"/>
    </row>
    <row r="1688" spans="9:14" ht="23.25" customHeight="1" x14ac:dyDescent="0.25">
      <c r="I1688" s="1"/>
      <c r="J1688" s="1"/>
      <c r="K1688" s="1"/>
      <c r="L1688" s="1"/>
      <c r="M1688" s="1"/>
      <c r="N1688" s="1"/>
    </row>
    <row r="1689" spans="9:14" ht="23.25" customHeight="1" x14ac:dyDescent="0.25">
      <c r="I1689" s="1"/>
      <c r="J1689" s="1"/>
      <c r="K1689" s="1"/>
      <c r="L1689" s="1"/>
      <c r="M1689" s="1"/>
      <c r="N1689" s="1"/>
    </row>
    <row r="1690" spans="9:14" ht="23.25" customHeight="1" x14ac:dyDescent="0.25">
      <c r="I1690" s="1"/>
      <c r="J1690" s="1"/>
      <c r="K1690" s="1"/>
      <c r="L1690" s="1"/>
      <c r="M1690" s="1"/>
      <c r="N1690" s="1"/>
    </row>
    <row r="1691" spans="9:14" ht="23.25" customHeight="1" x14ac:dyDescent="0.25">
      <c r="I1691" s="1"/>
      <c r="J1691" s="1"/>
      <c r="K1691" s="1"/>
      <c r="L1691" s="1"/>
      <c r="M1691" s="1"/>
      <c r="N1691" s="1"/>
    </row>
    <row r="1692" spans="9:14" ht="23.25" customHeight="1" x14ac:dyDescent="0.25">
      <c r="I1692" s="1"/>
      <c r="J1692" s="1"/>
      <c r="K1692" s="1"/>
      <c r="L1692" s="1"/>
      <c r="M1692" s="1"/>
      <c r="N1692" s="1"/>
    </row>
    <row r="1693" spans="9:14" ht="23.25" customHeight="1" x14ac:dyDescent="0.25">
      <c r="I1693" s="1"/>
      <c r="J1693" s="1"/>
      <c r="K1693" s="1"/>
      <c r="L1693" s="1"/>
      <c r="M1693" s="1"/>
      <c r="N1693" s="1"/>
    </row>
    <row r="1694" spans="9:14" ht="23.25" customHeight="1" x14ac:dyDescent="0.25">
      <c r="I1694" s="1"/>
      <c r="J1694" s="1"/>
      <c r="K1694" s="1"/>
      <c r="L1694" s="1"/>
      <c r="M1694" s="1"/>
      <c r="N1694" s="1"/>
    </row>
    <row r="1695" spans="9:14" ht="23.25" customHeight="1" x14ac:dyDescent="0.25">
      <c r="I1695" s="1"/>
      <c r="J1695" s="1"/>
      <c r="K1695" s="1"/>
      <c r="L1695" s="1"/>
      <c r="M1695" s="1"/>
      <c r="N1695" s="1"/>
    </row>
    <row r="1696" spans="9:14" ht="23.25" customHeight="1" x14ac:dyDescent="0.25">
      <c r="I1696" s="1"/>
      <c r="J1696" s="1"/>
      <c r="K1696" s="1"/>
      <c r="L1696" s="1"/>
      <c r="M1696" s="1"/>
      <c r="N1696" s="1"/>
    </row>
    <row r="1697" spans="9:14" ht="23.25" customHeight="1" x14ac:dyDescent="0.25">
      <c r="I1697" s="1"/>
      <c r="J1697" s="1"/>
      <c r="K1697" s="1"/>
      <c r="L1697" s="1"/>
      <c r="M1697" s="1"/>
      <c r="N1697" s="1"/>
    </row>
    <row r="1698" spans="9:14" ht="23.25" customHeight="1" x14ac:dyDescent="0.25">
      <c r="I1698" s="1"/>
      <c r="J1698" s="1"/>
      <c r="K1698" s="1"/>
      <c r="L1698" s="1"/>
      <c r="M1698" s="1"/>
      <c r="N1698" s="1"/>
    </row>
    <row r="1699" spans="9:14" ht="23.25" customHeight="1" x14ac:dyDescent="0.25">
      <c r="I1699" s="1"/>
      <c r="J1699" s="1"/>
      <c r="K1699" s="1"/>
      <c r="L1699" s="1"/>
      <c r="M1699" s="1"/>
      <c r="N1699" s="1"/>
    </row>
    <row r="1700" spans="9:14" ht="23.25" customHeight="1" x14ac:dyDescent="0.25">
      <c r="I1700" s="1"/>
      <c r="J1700" s="1"/>
      <c r="K1700" s="1"/>
      <c r="L1700" s="1"/>
      <c r="M1700" s="1"/>
      <c r="N1700" s="1"/>
    </row>
    <row r="1701" spans="9:14" ht="23.25" customHeight="1" x14ac:dyDescent="0.25">
      <c r="I1701" s="1"/>
      <c r="J1701" s="1"/>
      <c r="K1701" s="1"/>
      <c r="L1701" s="1"/>
      <c r="M1701" s="1"/>
      <c r="N1701" s="1"/>
    </row>
    <row r="1702" spans="9:14" ht="23.25" customHeight="1" x14ac:dyDescent="0.25">
      <c r="I1702" s="1"/>
      <c r="J1702" s="1"/>
      <c r="K1702" s="1"/>
      <c r="L1702" s="1"/>
      <c r="M1702" s="1"/>
      <c r="N1702" s="1"/>
    </row>
    <row r="1703" spans="9:14" ht="23.25" customHeight="1" x14ac:dyDescent="0.25">
      <c r="I1703" s="1"/>
      <c r="J1703" s="1"/>
      <c r="K1703" s="1"/>
      <c r="L1703" s="1"/>
      <c r="M1703" s="1"/>
      <c r="N1703" s="1"/>
    </row>
    <row r="1704" spans="9:14" ht="23.25" customHeight="1" x14ac:dyDescent="0.25">
      <c r="I1704" s="1"/>
      <c r="J1704" s="1"/>
      <c r="K1704" s="1"/>
      <c r="L1704" s="1"/>
      <c r="M1704" s="1"/>
      <c r="N1704" s="1"/>
    </row>
    <row r="1705" spans="9:14" ht="23.25" customHeight="1" x14ac:dyDescent="0.25">
      <c r="I1705" s="1"/>
      <c r="J1705" s="1"/>
      <c r="K1705" s="1"/>
      <c r="L1705" s="1"/>
      <c r="M1705" s="1"/>
      <c r="N1705" s="1"/>
    </row>
    <row r="1706" spans="9:14" ht="23.25" customHeight="1" x14ac:dyDescent="0.25">
      <c r="I1706" s="1"/>
      <c r="J1706" s="1"/>
      <c r="K1706" s="1"/>
      <c r="L1706" s="1"/>
      <c r="M1706" s="1"/>
      <c r="N1706" s="1"/>
    </row>
    <row r="1707" spans="9:14" ht="23.25" customHeight="1" x14ac:dyDescent="0.25">
      <c r="I1707" s="1"/>
      <c r="J1707" s="1"/>
      <c r="K1707" s="1"/>
      <c r="L1707" s="1"/>
      <c r="M1707" s="1"/>
      <c r="N1707" s="1"/>
    </row>
    <row r="1708" spans="9:14" ht="23.25" customHeight="1" x14ac:dyDescent="0.25">
      <c r="I1708" s="1"/>
      <c r="J1708" s="1"/>
      <c r="K1708" s="1"/>
      <c r="L1708" s="1"/>
      <c r="M1708" s="1"/>
      <c r="N1708" s="1"/>
    </row>
    <row r="1709" spans="9:14" ht="23.25" customHeight="1" x14ac:dyDescent="0.25">
      <c r="I1709" s="1"/>
      <c r="J1709" s="1"/>
      <c r="K1709" s="1"/>
      <c r="L1709" s="1"/>
      <c r="M1709" s="1"/>
      <c r="N1709" s="1"/>
    </row>
    <row r="1710" spans="9:14" ht="23.25" customHeight="1" x14ac:dyDescent="0.25">
      <c r="I1710" s="1"/>
      <c r="J1710" s="1"/>
      <c r="K1710" s="1"/>
      <c r="L1710" s="1"/>
      <c r="M1710" s="1"/>
      <c r="N1710" s="1"/>
    </row>
    <row r="1711" spans="9:14" ht="23.25" customHeight="1" x14ac:dyDescent="0.25">
      <c r="I1711" s="1"/>
      <c r="J1711" s="1"/>
      <c r="K1711" s="1"/>
      <c r="L1711" s="1"/>
      <c r="M1711" s="1"/>
      <c r="N1711" s="1"/>
    </row>
    <row r="1712" spans="9:14" ht="23.25" customHeight="1" x14ac:dyDescent="0.25">
      <c r="I1712" s="1"/>
      <c r="J1712" s="1"/>
      <c r="K1712" s="1"/>
      <c r="L1712" s="1"/>
      <c r="M1712" s="1"/>
      <c r="N1712" s="1"/>
    </row>
    <row r="1713" spans="9:14" ht="23.25" customHeight="1" x14ac:dyDescent="0.25">
      <c r="I1713" s="1"/>
      <c r="J1713" s="1"/>
      <c r="K1713" s="1"/>
      <c r="L1713" s="1"/>
      <c r="M1713" s="1"/>
      <c r="N1713" s="1"/>
    </row>
    <row r="1714" spans="9:14" ht="23.25" customHeight="1" x14ac:dyDescent="0.25">
      <c r="I1714" s="1"/>
      <c r="J1714" s="1"/>
      <c r="K1714" s="1"/>
      <c r="L1714" s="1"/>
      <c r="M1714" s="1"/>
      <c r="N1714" s="1"/>
    </row>
    <row r="1715" spans="9:14" ht="23.25" customHeight="1" x14ac:dyDescent="0.25">
      <c r="I1715" s="1"/>
      <c r="J1715" s="1"/>
      <c r="K1715" s="1"/>
      <c r="L1715" s="1"/>
      <c r="M1715" s="1"/>
      <c r="N1715" s="1"/>
    </row>
    <row r="1716" spans="9:14" ht="23.25" customHeight="1" x14ac:dyDescent="0.25">
      <c r="I1716" s="1"/>
      <c r="J1716" s="1"/>
      <c r="K1716" s="1"/>
      <c r="L1716" s="1"/>
      <c r="M1716" s="1"/>
      <c r="N1716" s="1"/>
    </row>
    <row r="1717" spans="9:14" ht="23.25" customHeight="1" x14ac:dyDescent="0.25">
      <c r="I1717" s="1"/>
      <c r="J1717" s="1"/>
      <c r="K1717" s="1"/>
      <c r="L1717" s="1"/>
      <c r="M1717" s="1"/>
      <c r="N1717" s="1"/>
    </row>
    <row r="1718" spans="9:14" ht="23.25" customHeight="1" x14ac:dyDescent="0.25">
      <c r="I1718" s="1"/>
      <c r="J1718" s="1"/>
      <c r="K1718" s="1"/>
      <c r="L1718" s="1"/>
      <c r="M1718" s="1"/>
      <c r="N1718" s="1"/>
    </row>
    <row r="1719" spans="9:14" ht="23.25" customHeight="1" x14ac:dyDescent="0.25">
      <c r="I1719" s="1"/>
      <c r="J1719" s="1"/>
      <c r="K1719" s="1"/>
      <c r="L1719" s="1"/>
      <c r="M1719" s="1"/>
      <c r="N1719" s="1"/>
    </row>
    <row r="1720" spans="9:14" ht="23.25" customHeight="1" x14ac:dyDescent="0.25">
      <c r="I1720" s="1"/>
      <c r="J1720" s="1"/>
      <c r="K1720" s="1"/>
      <c r="L1720" s="1"/>
      <c r="M1720" s="1"/>
      <c r="N1720" s="1"/>
    </row>
    <row r="1721" spans="9:14" ht="23.25" customHeight="1" x14ac:dyDescent="0.25">
      <c r="I1721" s="1"/>
      <c r="J1721" s="1"/>
      <c r="K1721" s="1"/>
      <c r="L1721" s="1"/>
      <c r="M1721" s="1"/>
      <c r="N1721" s="1"/>
    </row>
    <row r="1722" spans="9:14" ht="23.25" customHeight="1" x14ac:dyDescent="0.25">
      <c r="I1722" s="1"/>
      <c r="J1722" s="1"/>
      <c r="K1722" s="1"/>
      <c r="L1722" s="1"/>
      <c r="M1722" s="1"/>
      <c r="N1722" s="1"/>
    </row>
    <row r="1723" spans="9:14" ht="23.25" customHeight="1" x14ac:dyDescent="0.25">
      <c r="I1723" s="1"/>
      <c r="J1723" s="1"/>
      <c r="K1723" s="1"/>
      <c r="L1723" s="1"/>
      <c r="M1723" s="1"/>
      <c r="N1723" s="1"/>
    </row>
    <row r="1724" spans="9:14" ht="23.25" customHeight="1" x14ac:dyDescent="0.25">
      <c r="I1724" s="1"/>
      <c r="J1724" s="1"/>
      <c r="K1724" s="1"/>
      <c r="L1724" s="1"/>
      <c r="M1724" s="1"/>
      <c r="N1724" s="1"/>
    </row>
    <row r="1725" spans="9:14" ht="23.25" customHeight="1" x14ac:dyDescent="0.25">
      <c r="I1725" s="1"/>
      <c r="J1725" s="1"/>
      <c r="K1725" s="1"/>
      <c r="L1725" s="1"/>
      <c r="M1725" s="1"/>
      <c r="N1725" s="1"/>
    </row>
    <row r="1726" spans="9:14" ht="23.25" customHeight="1" x14ac:dyDescent="0.25">
      <c r="I1726" s="1"/>
      <c r="J1726" s="1"/>
      <c r="K1726" s="1"/>
      <c r="L1726" s="1"/>
      <c r="M1726" s="1"/>
      <c r="N1726" s="1"/>
    </row>
    <row r="1727" spans="9:14" ht="23.25" customHeight="1" x14ac:dyDescent="0.25">
      <c r="I1727" s="1"/>
      <c r="J1727" s="1"/>
      <c r="K1727" s="1"/>
      <c r="L1727" s="1"/>
      <c r="M1727" s="1"/>
      <c r="N1727" s="1"/>
    </row>
    <row r="1728" spans="9:14" ht="23.25" customHeight="1" x14ac:dyDescent="0.25">
      <c r="I1728" s="1"/>
      <c r="J1728" s="1"/>
      <c r="K1728" s="1"/>
      <c r="L1728" s="1"/>
      <c r="M1728" s="1"/>
      <c r="N1728" s="1"/>
    </row>
    <row r="1729" spans="9:14" ht="23.25" customHeight="1" x14ac:dyDescent="0.25">
      <c r="I1729" s="1"/>
      <c r="J1729" s="1"/>
      <c r="K1729" s="1"/>
      <c r="L1729" s="1"/>
      <c r="M1729" s="1"/>
      <c r="N1729" s="1"/>
    </row>
    <row r="1730" spans="9:14" ht="23.25" customHeight="1" x14ac:dyDescent="0.25">
      <c r="I1730" s="1"/>
      <c r="J1730" s="1"/>
      <c r="K1730" s="1"/>
      <c r="L1730" s="1"/>
      <c r="M1730" s="1"/>
      <c r="N1730" s="1"/>
    </row>
    <row r="1731" spans="9:14" ht="23.25" customHeight="1" x14ac:dyDescent="0.25">
      <c r="I1731" s="1"/>
      <c r="J1731" s="1"/>
      <c r="K1731" s="1"/>
      <c r="L1731" s="1"/>
      <c r="M1731" s="1"/>
      <c r="N1731" s="1"/>
    </row>
    <row r="1732" spans="9:14" ht="23.25" customHeight="1" x14ac:dyDescent="0.25">
      <c r="I1732" s="1"/>
      <c r="J1732" s="1"/>
      <c r="K1732" s="1"/>
      <c r="L1732" s="1"/>
      <c r="M1732" s="1"/>
      <c r="N1732" s="1"/>
    </row>
    <row r="1733" spans="9:14" ht="23.25" customHeight="1" x14ac:dyDescent="0.25">
      <c r="I1733" s="1"/>
      <c r="J1733" s="1"/>
      <c r="K1733" s="1"/>
      <c r="L1733" s="1"/>
      <c r="M1733" s="1"/>
      <c r="N1733" s="1"/>
    </row>
    <row r="1734" spans="9:14" ht="23.25" customHeight="1" x14ac:dyDescent="0.25">
      <c r="I1734" s="1"/>
      <c r="J1734" s="1"/>
      <c r="K1734" s="1"/>
      <c r="L1734" s="1"/>
      <c r="M1734" s="1"/>
      <c r="N1734" s="1"/>
    </row>
    <row r="1735" spans="9:14" ht="23.25" customHeight="1" x14ac:dyDescent="0.25">
      <c r="I1735" s="1"/>
      <c r="J1735" s="1"/>
      <c r="K1735" s="1"/>
      <c r="L1735" s="1"/>
      <c r="M1735" s="1"/>
      <c r="N1735" s="1"/>
    </row>
    <row r="1736" spans="9:14" ht="23.25" customHeight="1" x14ac:dyDescent="0.25">
      <c r="I1736" s="1"/>
      <c r="J1736" s="1"/>
      <c r="K1736" s="1"/>
      <c r="L1736" s="1"/>
      <c r="M1736" s="1"/>
      <c r="N1736" s="1"/>
    </row>
    <row r="1737" spans="9:14" ht="23.25" customHeight="1" x14ac:dyDescent="0.25">
      <c r="I1737" s="1"/>
      <c r="J1737" s="1"/>
      <c r="K1737" s="1"/>
      <c r="L1737" s="1"/>
      <c r="M1737" s="1"/>
      <c r="N1737" s="1"/>
    </row>
    <row r="1738" spans="9:14" ht="23.25" customHeight="1" x14ac:dyDescent="0.25">
      <c r="I1738" s="1"/>
      <c r="J1738" s="1"/>
      <c r="K1738" s="1"/>
      <c r="L1738" s="1"/>
      <c r="M1738" s="1"/>
      <c r="N1738" s="1"/>
    </row>
    <row r="1739" spans="9:14" ht="23.25" customHeight="1" x14ac:dyDescent="0.25">
      <c r="I1739" s="1"/>
      <c r="J1739" s="1"/>
      <c r="K1739" s="1"/>
      <c r="L1739" s="1"/>
      <c r="M1739" s="1"/>
      <c r="N1739" s="1"/>
    </row>
    <row r="1740" spans="9:14" ht="23.25" customHeight="1" x14ac:dyDescent="0.25">
      <c r="I1740" s="1"/>
      <c r="J1740" s="1"/>
      <c r="K1740" s="1"/>
      <c r="L1740" s="1"/>
      <c r="M1740" s="1"/>
      <c r="N1740" s="1"/>
    </row>
    <row r="1741" spans="9:14" ht="23.25" customHeight="1" x14ac:dyDescent="0.25">
      <c r="I1741" s="1"/>
      <c r="J1741" s="1"/>
      <c r="K1741" s="1"/>
      <c r="L1741" s="1"/>
      <c r="M1741" s="1"/>
      <c r="N1741" s="1"/>
    </row>
    <row r="1742" spans="9:14" ht="23.25" customHeight="1" x14ac:dyDescent="0.25">
      <c r="I1742" s="1"/>
      <c r="J1742" s="1"/>
      <c r="K1742" s="1"/>
      <c r="L1742" s="1"/>
      <c r="M1742" s="1"/>
      <c r="N1742" s="1"/>
    </row>
    <row r="1743" spans="9:14" ht="23.25" customHeight="1" x14ac:dyDescent="0.25">
      <c r="I1743" s="1"/>
      <c r="J1743" s="1"/>
      <c r="K1743" s="1"/>
      <c r="L1743" s="1"/>
      <c r="M1743" s="1"/>
      <c r="N1743" s="1"/>
    </row>
    <row r="1744" spans="9:14" ht="23.25" customHeight="1" x14ac:dyDescent="0.25">
      <c r="I1744" s="1"/>
      <c r="J1744" s="1"/>
      <c r="K1744" s="1"/>
      <c r="L1744" s="1"/>
      <c r="M1744" s="1"/>
      <c r="N1744" s="1"/>
    </row>
    <row r="1745" spans="9:14" ht="23.25" customHeight="1" x14ac:dyDescent="0.25">
      <c r="I1745" s="1"/>
      <c r="J1745" s="1"/>
      <c r="K1745" s="1"/>
      <c r="L1745" s="1"/>
      <c r="M1745" s="1"/>
      <c r="N1745" s="1"/>
    </row>
    <row r="1746" spans="9:14" ht="23.25" customHeight="1" x14ac:dyDescent="0.25">
      <c r="I1746" s="1"/>
      <c r="J1746" s="1"/>
      <c r="K1746" s="1"/>
      <c r="L1746" s="1"/>
      <c r="M1746" s="1"/>
      <c r="N1746" s="1"/>
    </row>
    <row r="1747" spans="9:14" ht="23.25" customHeight="1" x14ac:dyDescent="0.25">
      <c r="I1747" s="1"/>
      <c r="J1747" s="1"/>
      <c r="K1747" s="1"/>
      <c r="L1747" s="1"/>
      <c r="M1747" s="1"/>
      <c r="N1747" s="1"/>
    </row>
    <row r="1748" spans="9:14" ht="23.25" customHeight="1" x14ac:dyDescent="0.25">
      <c r="I1748" s="1"/>
      <c r="J1748" s="1"/>
      <c r="K1748" s="1"/>
      <c r="L1748" s="1"/>
      <c r="M1748" s="1"/>
      <c r="N1748" s="1"/>
    </row>
    <row r="1749" spans="9:14" ht="23.25" customHeight="1" x14ac:dyDescent="0.25">
      <c r="I1749" s="1"/>
      <c r="J1749" s="1"/>
      <c r="K1749" s="1"/>
      <c r="L1749" s="1"/>
      <c r="M1749" s="1"/>
      <c r="N1749" s="1"/>
    </row>
    <row r="1750" spans="9:14" ht="23.25" customHeight="1" x14ac:dyDescent="0.25">
      <c r="I1750" s="1"/>
      <c r="J1750" s="1"/>
      <c r="K1750" s="1"/>
      <c r="L1750" s="1"/>
      <c r="M1750" s="1"/>
      <c r="N1750" s="1"/>
    </row>
    <row r="1751" spans="9:14" ht="23.25" customHeight="1" x14ac:dyDescent="0.25">
      <c r="I1751" s="1"/>
      <c r="J1751" s="1"/>
      <c r="K1751" s="1"/>
      <c r="L1751" s="1"/>
      <c r="M1751" s="1"/>
      <c r="N1751" s="1"/>
    </row>
    <row r="1752" spans="9:14" ht="23.25" customHeight="1" x14ac:dyDescent="0.25">
      <c r="I1752" s="1"/>
      <c r="J1752" s="1"/>
      <c r="K1752" s="1"/>
      <c r="L1752" s="1"/>
      <c r="M1752" s="1"/>
      <c r="N1752" s="1"/>
    </row>
    <row r="1753" spans="9:14" ht="23.25" customHeight="1" x14ac:dyDescent="0.25">
      <c r="I1753" s="1"/>
      <c r="J1753" s="1"/>
      <c r="K1753" s="1"/>
      <c r="L1753" s="1"/>
      <c r="M1753" s="1"/>
      <c r="N1753" s="1"/>
    </row>
    <row r="1754" spans="9:14" ht="23.25" customHeight="1" x14ac:dyDescent="0.25">
      <c r="I1754" s="1"/>
      <c r="J1754" s="1"/>
      <c r="K1754" s="1"/>
      <c r="L1754" s="1"/>
      <c r="M1754" s="1"/>
      <c r="N1754" s="1"/>
    </row>
    <row r="1755" spans="9:14" ht="23.25" customHeight="1" x14ac:dyDescent="0.25">
      <c r="I1755" s="1"/>
      <c r="J1755" s="1"/>
      <c r="K1755" s="1"/>
      <c r="L1755" s="1"/>
      <c r="M1755" s="1"/>
      <c r="N1755" s="1"/>
    </row>
    <row r="1756" spans="9:14" ht="23.25" customHeight="1" x14ac:dyDescent="0.25">
      <c r="I1756" s="1"/>
      <c r="J1756" s="1"/>
      <c r="K1756" s="1"/>
      <c r="L1756" s="1"/>
      <c r="M1756" s="1"/>
      <c r="N1756" s="1"/>
    </row>
    <row r="1757" spans="9:14" ht="23.25" customHeight="1" x14ac:dyDescent="0.25">
      <c r="I1757" s="1"/>
      <c r="J1757" s="1"/>
      <c r="K1757" s="1"/>
      <c r="L1757" s="1"/>
      <c r="M1757" s="1"/>
      <c r="N1757" s="1"/>
    </row>
    <row r="1758" spans="9:14" ht="23.25" customHeight="1" x14ac:dyDescent="0.25">
      <c r="I1758" s="1"/>
      <c r="J1758" s="1"/>
      <c r="K1758" s="1"/>
      <c r="L1758" s="1"/>
      <c r="M1758" s="1"/>
      <c r="N1758" s="1"/>
    </row>
    <row r="1759" spans="9:14" ht="23.25" customHeight="1" x14ac:dyDescent="0.25">
      <c r="I1759" s="1"/>
      <c r="J1759" s="1"/>
      <c r="K1759" s="1"/>
      <c r="L1759" s="1"/>
      <c r="M1759" s="1"/>
      <c r="N1759" s="1"/>
    </row>
    <row r="1760" spans="9:14" ht="23.25" customHeight="1" x14ac:dyDescent="0.25">
      <c r="I1760" s="1"/>
      <c r="J1760" s="1"/>
      <c r="K1760" s="1"/>
      <c r="L1760" s="1"/>
      <c r="M1760" s="1"/>
      <c r="N1760" s="1"/>
    </row>
    <row r="1761" spans="9:14" ht="23.25" customHeight="1" x14ac:dyDescent="0.25">
      <c r="I1761" s="1"/>
      <c r="J1761" s="1"/>
      <c r="K1761" s="1"/>
      <c r="L1761" s="1"/>
      <c r="M1761" s="1"/>
      <c r="N1761" s="1"/>
    </row>
    <row r="1762" spans="9:14" ht="23.25" customHeight="1" x14ac:dyDescent="0.25">
      <c r="I1762" s="1"/>
      <c r="J1762" s="1"/>
      <c r="K1762" s="1"/>
      <c r="L1762" s="1"/>
      <c r="M1762" s="1"/>
      <c r="N1762" s="1"/>
    </row>
    <row r="1763" spans="9:14" ht="23.25" customHeight="1" x14ac:dyDescent="0.25">
      <c r="I1763" s="1"/>
      <c r="J1763" s="1"/>
      <c r="K1763" s="1"/>
      <c r="L1763" s="1"/>
      <c r="M1763" s="1"/>
      <c r="N1763" s="1"/>
    </row>
    <row r="1764" spans="9:14" ht="23.25" customHeight="1" x14ac:dyDescent="0.25">
      <c r="I1764" s="1"/>
      <c r="J1764" s="1"/>
      <c r="K1764" s="1"/>
      <c r="L1764" s="1"/>
      <c r="M1764" s="1"/>
      <c r="N1764" s="1"/>
    </row>
    <row r="1765" spans="9:14" ht="23.25" customHeight="1" x14ac:dyDescent="0.25">
      <c r="I1765" s="1"/>
      <c r="J1765" s="1"/>
      <c r="K1765" s="1"/>
      <c r="L1765" s="1"/>
      <c r="M1765" s="1"/>
      <c r="N1765" s="1"/>
    </row>
    <row r="1766" spans="9:14" ht="23.25" customHeight="1" x14ac:dyDescent="0.25">
      <c r="I1766" s="1"/>
      <c r="J1766" s="1"/>
      <c r="K1766" s="1"/>
      <c r="L1766" s="1"/>
      <c r="M1766" s="1"/>
      <c r="N1766" s="1"/>
    </row>
    <row r="1767" spans="9:14" ht="23.25" customHeight="1" x14ac:dyDescent="0.25">
      <c r="I1767" s="1"/>
      <c r="J1767" s="1"/>
      <c r="K1767" s="1"/>
      <c r="L1767" s="1"/>
      <c r="M1767" s="1"/>
      <c r="N1767" s="1"/>
    </row>
    <row r="1768" spans="9:14" ht="23.25" customHeight="1" x14ac:dyDescent="0.25">
      <c r="I1768" s="1"/>
      <c r="J1768" s="1"/>
      <c r="K1768" s="1"/>
      <c r="L1768" s="1"/>
      <c r="M1768" s="1"/>
      <c r="N1768" s="1"/>
    </row>
    <row r="1769" spans="9:14" ht="23.25" customHeight="1" x14ac:dyDescent="0.25">
      <c r="I1769" s="1"/>
      <c r="J1769" s="1"/>
      <c r="K1769" s="1"/>
      <c r="L1769" s="1"/>
      <c r="M1769" s="1"/>
      <c r="N1769" s="1"/>
    </row>
    <row r="1770" spans="9:14" ht="23.25" customHeight="1" x14ac:dyDescent="0.25">
      <c r="I1770" s="1"/>
      <c r="J1770" s="1"/>
      <c r="K1770" s="1"/>
      <c r="L1770" s="1"/>
      <c r="M1770" s="1"/>
      <c r="N1770" s="1"/>
    </row>
    <row r="1771" spans="9:14" ht="23.25" customHeight="1" x14ac:dyDescent="0.25">
      <c r="I1771" s="1"/>
      <c r="J1771" s="1"/>
      <c r="K1771" s="1"/>
      <c r="L1771" s="1"/>
      <c r="M1771" s="1"/>
      <c r="N1771" s="1"/>
    </row>
    <row r="1772" spans="9:14" ht="23.25" customHeight="1" x14ac:dyDescent="0.25">
      <c r="I1772" s="1"/>
      <c r="J1772" s="1"/>
      <c r="K1772" s="1"/>
      <c r="L1772" s="1"/>
      <c r="M1772" s="1"/>
      <c r="N1772" s="1"/>
    </row>
    <row r="1773" spans="9:14" ht="23.25" customHeight="1" x14ac:dyDescent="0.25">
      <c r="I1773" s="1"/>
      <c r="J1773" s="1"/>
      <c r="K1773" s="1"/>
      <c r="L1773" s="1"/>
      <c r="M1773" s="1"/>
      <c r="N1773" s="1"/>
    </row>
    <row r="1774" spans="9:14" ht="23.25" customHeight="1" x14ac:dyDescent="0.25">
      <c r="I1774" s="1"/>
      <c r="J1774" s="1"/>
      <c r="K1774" s="1"/>
      <c r="L1774" s="1"/>
      <c r="M1774" s="1"/>
      <c r="N1774" s="1"/>
    </row>
    <row r="1775" spans="9:14" ht="23.25" customHeight="1" x14ac:dyDescent="0.25">
      <c r="I1775" s="1"/>
      <c r="J1775" s="1"/>
      <c r="K1775" s="1"/>
      <c r="L1775" s="1"/>
      <c r="M1775" s="1"/>
      <c r="N1775" s="1"/>
    </row>
    <row r="1776" spans="9:14" ht="23.25" customHeight="1" x14ac:dyDescent="0.25">
      <c r="I1776" s="1"/>
      <c r="J1776" s="1"/>
      <c r="K1776" s="1"/>
      <c r="L1776" s="1"/>
      <c r="M1776" s="1"/>
      <c r="N1776" s="1"/>
    </row>
    <row r="1777" spans="9:14" ht="23.25" customHeight="1" x14ac:dyDescent="0.25">
      <c r="I1777" s="1"/>
      <c r="J1777" s="1"/>
      <c r="K1777" s="1"/>
      <c r="L1777" s="1"/>
      <c r="M1777" s="1"/>
      <c r="N1777" s="1"/>
    </row>
    <row r="1778" spans="9:14" ht="23.25" customHeight="1" x14ac:dyDescent="0.25">
      <c r="I1778" s="1"/>
      <c r="J1778" s="1"/>
      <c r="K1778" s="1"/>
      <c r="L1778" s="1"/>
      <c r="M1778" s="1"/>
      <c r="N1778" s="1"/>
    </row>
    <row r="1779" spans="9:14" ht="23.25" customHeight="1" x14ac:dyDescent="0.25">
      <c r="I1779" s="1"/>
      <c r="J1779" s="1"/>
      <c r="K1779" s="1"/>
      <c r="L1779" s="1"/>
      <c r="M1779" s="1"/>
      <c r="N1779" s="1"/>
    </row>
    <row r="1780" spans="9:14" ht="23.25" customHeight="1" x14ac:dyDescent="0.25">
      <c r="I1780" s="1"/>
      <c r="J1780" s="1"/>
      <c r="K1780" s="1"/>
      <c r="L1780" s="1"/>
      <c r="M1780" s="1"/>
      <c r="N1780" s="1"/>
    </row>
    <row r="1781" spans="9:14" ht="23.25" customHeight="1" x14ac:dyDescent="0.25">
      <c r="I1781" s="1"/>
      <c r="J1781" s="1"/>
      <c r="K1781" s="1"/>
      <c r="L1781" s="1"/>
      <c r="M1781" s="1"/>
      <c r="N1781" s="1"/>
    </row>
    <row r="1782" spans="9:14" ht="23.25" customHeight="1" x14ac:dyDescent="0.25">
      <c r="I1782" s="1"/>
      <c r="J1782" s="1"/>
      <c r="K1782" s="1"/>
      <c r="L1782" s="1"/>
      <c r="M1782" s="1"/>
      <c r="N1782" s="1"/>
    </row>
    <row r="1783" spans="9:14" ht="23.25" customHeight="1" x14ac:dyDescent="0.25">
      <c r="I1783" s="1"/>
      <c r="J1783" s="1"/>
      <c r="K1783" s="1"/>
      <c r="L1783" s="1"/>
      <c r="M1783" s="1"/>
      <c r="N1783" s="1"/>
    </row>
    <row r="1784" spans="9:14" ht="23.25" customHeight="1" x14ac:dyDescent="0.25">
      <c r="I1784" s="1"/>
      <c r="J1784" s="1"/>
      <c r="K1784" s="1"/>
      <c r="L1784" s="1"/>
      <c r="M1784" s="1"/>
      <c r="N1784" s="1"/>
    </row>
    <row r="1785" spans="9:14" ht="23.25" customHeight="1" x14ac:dyDescent="0.25">
      <c r="I1785" s="1"/>
      <c r="J1785" s="1"/>
      <c r="K1785" s="1"/>
      <c r="L1785" s="1"/>
      <c r="M1785" s="1"/>
      <c r="N1785" s="1"/>
    </row>
    <row r="1786" spans="9:14" ht="23.25" customHeight="1" x14ac:dyDescent="0.25">
      <c r="I1786" s="1"/>
      <c r="J1786" s="1"/>
      <c r="K1786" s="1"/>
      <c r="L1786" s="1"/>
      <c r="M1786" s="1"/>
      <c r="N1786" s="1"/>
    </row>
    <row r="1787" spans="9:14" ht="23.25" customHeight="1" x14ac:dyDescent="0.25">
      <c r="I1787" s="1"/>
      <c r="J1787" s="1"/>
      <c r="K1787" s="1"/>
      <c r="L1787" s="1"/>
      <c r="M1787" s="1"/>
      <c r="N1787" s="1"/>
    </row>
    <row r="1788" spans="9:14" ht="23.25" customHeight="1" x14ac:dyDescent="0.25">
      <c r="I1788" s="1"/>
      <c r="J1788" s="1"/>
      <c r="K1788" s="1"/>
      <c r="L1788" s="1"/>
      <c r="M1788" s="1"/>
      <c r="N1788" s="1"/>
    </row>
    <row r="1789" spans="9:14" ht="23.25" customHeight="1" x14ac:dyDescent="0.25">
      <c r="I1789" s="1"/>
      <c r="J1789" s="1"/>
      <c r="K1789" s="1"/>
      <c r="L1789" s="1"/>
      <c r="M1789" s="1"/>
      <c r="N1789" s="1"/>
    </row>
    <row r="1790" spans="9:14" ht="23.25" customHeight="1" x14ac:dyDescent="0.25">
      <c r="I1790" s="1"/>
      <c r="J1790" s="1"/>
      <c r="K1790" s="1"/>
      <c r="L1790" s="1"/>
      <c r="M1790" s="1"/>
      <c r="N1790" s="1"/>
    </row>
    <row r="1791" spans="9:14" ht="23.25" customHeight="1" x14ac:dyDescent="0.25">
      <c r="I1791" s="1"/>
      <c r="J1791" s="1"/>
      <c r="K1791" s="1"/>
      <c r="L1791" s="1"/>
      <c r="M1791" s="1"/>
      <c r="N1791" s="1"/>
    </row>
    <row r="1792" spans="9:14" ht="23.25" customHeight="1" x14ac:dyDescent="0.25">
      <c r="I1792" s="1"/>
      <c r="J1792" s="1"/>
      <c r="K1792" s="1"/>
      <c r="L1792" s="1"/>
      <c r="M1792" s="1"/>
      <c r="N1792" s="1"/>
    </row>
    <row r="1793" spans="9:14" ht="23.25" customHeight="1" x14ac:dyDescent="0.25">
      <c r="I1793" s="1"/>
      <c r="J1793" s="1"/>
      <c r="K1793" s="1"/>
      <c r="L1793" s="1"/>
      <c r="M1793" s="1"/>
      <c r="N1793" s="1"/>
    </row>
    <row r="1794" spans="9:14" ht="23.25" customHeight="1" x14ac:dyDescent="0.25">
      <c r="I1794" s="1"/>
      <c r="J1794" s="1"/>
      <c r="K1794" s="1"/>
      <c r="L1794" s="1"/>
      <c r="M1794" s="1"/>
      <c r="N1794" s="1"/>
    </row>
    <row r="1795" spans="9:14" ht="23.25" customHeight="1" x14ac:dyDescent="0.25">
      <c r="I1795" s="1"/>
      <c r="J1795" s="1"/>
      <c r="K1795" s="1"/>
      <c r="L1795" s="1"/>
      <c r="M1795" s="1"/>
      <c r="N1795" s="1"/>
    </row>
    <row r="1796" spans="9:14" ht="23.25" customHeight="1" x14ac:dyDescent="0.25">
      <c r="I1796" s="1"/>
      <c r="J1796" s="1"/>
      <c r="K1796" s="1"/>
      <c r="L1796" s="1"/>
      <c r="M1796" s="1"/>
      <c r="N1796" s="1"/>
    </row>
    <row r="1797" spans="9:14" ht="23.25" customHeight="1" x14ac:dyDescent="0.25">
      <c r="I1797" s="1"/>
      <c r="J1797" s="1"/>
      <c r="K1797" s="1"/>
      <c r="L1797" s="1"/>
      <c r="M1797" s="1"/>
      <c r="N1797" s="1"/>
    </row>
    <row r="1798" spans="9:14" ht="23.25" customHeight="1" x14ac:dyDescent="0.25">
      <c r="I1798" s="1"/>
      <c r="J1798" s="1"/>
      <c r="K1798" s="1"/>
      <c r="L1798" s="1"/>
      <c r="M1798" s="1"/>
      <c r="N1798" s="1"/>
    </row>
    <row r="1799" spans="9:14" ht="23.25" customHeight="1" x14ac:dyDescent="0.25">
      <c r="I1799" s="1"/>
      <c r="J1799" s="1"/>
      <c r="K1799" s="1"/>
      <c r="L1799" s="1"/>
      <c r="M1799" s="1"/>
      <c r="N1799" s="1"/>
    </row>
    <row r="1800" spans="9:14" ht="23.25" customHeight="1" x14ac:dyDescent="0.25">
      <c r="I1800" s="1"/>
      <c r="J1800" s="1"/>
      <c r="K1800" s="1"/>
      <c r="L1800" s="1"/>
      <c r="M1800" s="1"/>
      <c r="N1800" s="1"/>
    </row>
    <row r="1801" spans="9:14" ht="23.25" customHeight="1" x14ac:dyDescent="0.25">
      <c r="I1801" s="1"/>
      <c r="J1801" s="1"/>
      <c r="K1801" s="1"/>
      <c r="L1801" s="1"/>
      <c r="M1801" s="1"/>
      <c r="N1801" s="1"/>
    </row>
    <row r="1802" spans="9:14" ht="23.25" customHeight="1" x14ac:dyDescent="0.25">
      <c r="I1802" s="1"/>
      <c r="J1802" s="1"/>
      <c r="K1802" s="1"/>
      <c r="L1802" s="1"/>
      <c r="M1802" s="1"/>
      <c r="N1802" s="1"/>
    </row>
    <row r="1803" spans="9:14" ht="23.25" customHeight="1" x14ac:dyDescent="0.25">
      <c r="I1803" s="1"/>
      <c r="J1803" s="1"/>
      <c r="K1803" s="1"/>
      <c r="L1803" s="1"/>
      <c r="M1803" s="1"/>
      <c r="N1803" s="1"/>
    </row>
    <row r="1804" spans="9:14" ht="23.25" customHeight="1" x14ac:dyDescent="0.25">
      <c r="I1804" s="1"/>
      <c r="J1804" s="1"/>
      <c r="K1804" s="1"/>
      <c r="L1804" s="1"/>
      <c r="M1804" s="1"/>
      <c r="N1804" s="1"/>
    </row>
    <row r="1805" spans="9:14" ht="23.25" customHeight="1" x14ac:dyDescent="0.25">
      <c r="I1805" s="1"/>
      <c r="J1805" s="1"/>
      <c r="K1805" s="1"/>
      <c r="L1805" s="1"/>
      <c r="M1805" s="1"/>
      <c r="N1805" s="1"/>
    </row>
    <row r="1806" spans="9:14" ht="23.25" customHeight="1" x14ac:dyDescent="0.25">
      <c r="I1806" s="1"/>
      <c r="J1806" s="1"/>
      <c r="K1806" s="1"/>
      <c r="L1806" s="1"/>
      <c r="M1806" s="1"/>
      <c r="N1806" s="1"/>
    </row>
    <row r="1807" spans="9:14" ht="23.25" customHeight="1" x14ac:dyDescent="0.25">
      <c r="I1807" s="1"/>
      <c r="J1807" s="1"/>
      <c r="K1807" s="1"/>
      <c r="L1807" s="1"/>
      <c r="M1807" s="1"/>
      <c r="N1807" s="1"/>
    </row>
    <row r="1808" spans="9:14" ht="23.25" customHeight="1" x14ac:dyDescent="0.25">
      <c r="I1808" s="1"/>
      <c r="J1808" s="1"/>
      <c r="K1808" s="1"/>
      <c r="L1808" s="1"/>
      <c r="M1808" s="1"/>
      <c r="N1808" s="1"/>
    </row>
    <row r="1809" spans="9:14" ht="23.25" customHeight="1" x14ac:dyDescent="0.25">
      <c r="I1809" s="1"/>
      <c r="J1809" s="1"/>
      <c r="K1809" s="1"/>
      <c r="L1809" s="1"/>
      <c r="M1809" s="1"/>
      <c r="N1809" s="1"/>
    </row>
    <row r="1810" spans="9:14" ht="23.25" customHeight="1" x14ac:dyDescent="0.25">
      <c r="I1810" s="1"/>
      <c r="J1810" s="1"/>
      <c r="K1810" s="1"/>
      <c r="L1810" s="1"/>
      <c r="M1810" s="1"/>
      <c r="N1810" s="1"/>
    </row>
    <row r="1811" spans="9:14" ht="23.25" customHeight="1" x14ac:dyDescent="0.25">
      <c r="I1811" s="1"/>
      <c r="J1811" s="1"/>
      <c r="K1811" s="1"/>
      <c r="L1811" s="1"/>
      <c r="M1811" s="1"/>
      <c r="N1811" s="1"/>
    </row>
    <row r="1812" spans="9:14" ht="23.25" customHeight="1" x14ac:dyDescent="0.25">
      <c r="I1812" s="1"/>
      <c r="J1812" s="1"/>
      <c r="K1812" s="1"/>
      <c r="L1812" s="1"/>
      <c r="M1812" s="1"/>
      <c r="N1812" s="1"/>
    </row>
    <row r="1813" spans="9:14" ht="23.25" customHeight="1" x14ac:dyDescent="0.25">
      <c r="I1813" s="1"/>
      <c r="J1813" s="1"/>
      <c r="K1813" s="1"/>
      <c r="L1813" s="1"/>
      <c r="M1813" s="1"/>
      <c r="N1813" s="1"/>
    </row>
    <row r="1814" spans="9:14" ht="23.25" customHeight="1" x14ac:dyDescent="0.25">
      <c r="I1814" s="1"/>
      <c r="J1814" s="1"/>
      <c r="K1814" s="1"/>
      <c r="L1814" s="1"/>
      <c r="M1814" s="1"/>
      <c r="N1814" s="1"/>
    </row>
    <row r="1815" spans="9:14" ht="23.25" customHeight="1" x14ac:dyDescent="0.25">
      <c r="I1815" s="1"/>
      <c r="J1815" s="1"/>
      <c r="K1815" s="1"/>
      <c r="L1815" s="1"/>
      <c r="M1815" s="1"/>
      <c r="N1815" s="1"/>
    </row>
    <row r="1816" spans="9:14" ht="23.25" customHeight="1" x14ac:dyDescent="0.25">
      <c r="I1816" s="1"/>
      <c r="J1816" s="1"/>
      <c r="K1816" s="1"/>
      <c r="L1816" s="1"/>
      <c r="M1816" s="1"/>
      <c r="N1816" s="1"/>
    </row>
    <row r="1817" spans="9:14" ht="23.25" customHeight="1" x14ac:dyDescent="0.25">
      <c r="I1817" s="1"/>
      <c r="J1817" s="1"/>
      <c r="K1817" s="1"/>
      <c r="L1817" s="1"/>
      <c r="M1817" s="1"/>
      <c r="N1817" s="1"/>
    </row>
    <row r="1818" spans="9:14" ht="23.25" customHeight="1" x14ac:dyDescent="0.25">
      <c r="I1818" s="1"/>
      <c r="J1818" s="1"/>
      <c r="K1818" s="1"/>
      <c r="L1818" s="1"/>
      <c r="M1818" s="1"/>
      <c r="N1818" s="1"/>
    </row>
    <row r="1819" spans="9:14" ht="23.25" customHeight="1" x14ac:dyDescent="0.25">
      <c r="I1819" s="1"/>
      <c r="J1819" s="1"/>
      <c r="K1819" s="1"/>
      <c r="L1819" s="1"/>
      <c r="M1819" s="1"/>
      <c r="N1819" s="1"/>
    </row>
    <row r="1820" spans="9:14" ht="23.25" customHeight="1" x14ac:dyDescent="0.25">
      <c r="I1820" s="1"/>
      <c r="J1820" s="1"/>
      <c r="K1820" s="1"/>
      <c r="L1820" s="1"/>
      <c r="M1820" s="1"/>
      <c r="N1820" s="1"/>
    </row>
    <row r="1821" spans="9:14" ht="23.25" customHeight="1" x14ac:dyDescent="0.25">
      <c r="I1821" s="1"/>
      <c r="J1821" s="1"/>
      <c r="K1821" s="1"/>
      <c r="L1821" s="1"/>
      <c r="M1821" s="1"/>
      <c r="N1821" s="1"/>
    </row>
    <row r="1822" spans="9:14" ht="23.25" customHeight="1" x14ac:dyDescent="0.25">
      <c r="I1822" s="1"/>
      <c r="J1822" s="1"/>
      <c r="K1822" s="1"/>
      <c r="L1822" s="1"/>
      <c r="M1822" s="1"/>
      <c r="N1822" s="1"/>
    </row>
    <row r="1823" spans="9:14" ht="23.25" customHeight="1" x14ac:dyDescent="0.25">
      <c r="I1823" s="1"/>
      <c r="J1823" s="1"/>
      <c r="K1823" s="1"/>
      <c r="L1823" s="1"/>
      <c r="M1823" s="1"/>
      <c r="N1823" s="1"/>
    </row>
    <row r="1824" spans="9:14" ht="23.25" customHeight="1" x14ac:dyDescent="0.25">
      <c r="I1824" s="1"/>
      <c r="J1824" s="1"/>
      <c r="K1824" s="1"/>
      <c r="L1824" s="1"/>
      <c r="M1824" s="1"/>
      <c r="N1824" s="1"/>
    </row>
    <row r="1825" spans="9:14" ht="23.25" customHeight="1" x14ac:dyDescent="0.25">
      <c r="I1825" s="1"/>
      <c r="J1825" s="1"/>
      <c r="K1825" s="1"/>
      <c r="L1825" s="1"/>
      <c r="M1825" s="1"/>
      <c r="N1825" s="1"/>
    </row>
    <row r="1826" spans="9:14" ht="23.25" customHeight="1" x14ac:dyDescent="0.25">
      <c r="I1826" s="1"/>
      <c r="J1826" s="1"/>
      <c r="K1826" s="1"/>
      <c r="L1826" s="1"/>
      <c r="M1826" s="1"/>
      <c r="N1826" s="1"/>
    </row>
    <row r="1827" spans="9:14" ht="23.25" customHeight="1" x14ac:dyDescent="0.25">
      <c r="I1827" s="1"/>
      <c r="J1827" s="1"/>
      <c r="K1827" s="1"/>
      <c r="L1827" s="1"/>
      <c r="M1827" s="1"/>
      <c r="N1827" s="1"/>
    </row>
    <row r="1828" spans="9:14" ht="23.25" customHeight="1" x14ac:dyDescent="0.25">
      <c r="I1828" s="1"/>
      <c r="J1828" s="1"/>
      <c r="K1828" s="1"/>
      <c r="L1828" s="1"/>
      <c r="M1828" s="1"/>
      <c r="N1828" s="1"/>
    </row>
    <row r="1829" spans="9:14" ht="23.25" customHeight="1" x14ac:dyDescent="0.25">
      <c r="I1829" s="1"/>
      <c r="J1829" s="1"/>
      <c r="K1829" s="1"/>
      <c r="L1829" s="1"/>
      <c r="M1829" s="1"/>
      <c r="N1829" s="1"/>
    </row>
    <row r="1830" spans="9:14" ht="23.25" customHeight="1" x14ac:dyDescent="0.25">
      <c r="I1830" s="1"/>
      <c r="J1830" s="1"/>
      <c r="K1830" s="1"/>
      <c r="L1830" s="1"/>
      <c r="M1830" s="1"/>
      <c r="N1830" s="1"/>
    </row>
    <row r="1831" spans="9:14" ht="23.25" customHeight="1" x14ac:dyDescent="0.25">
      <c r="I1831" s="1"/>
      <c r="J1831" s="1"/>
      <c r="K1831" s="1"/>
      <c r="L1831" s="1"/>
      <c r="M1831" s="1"/>
      <c r="N1831" s="1"/>
    </row>
    <row r="1832" spans="9:14" ht="23.25" customHeight="1" x14ac:dyDescent="0.25">
      <c r="I1832" s="1"/>
      <c r="J1832" s="1"/>
      <c r="K1832" s="1"/>
      <c r="L1832" s="1"/>
      <c r="M1832" s="1"/>
      <c r="N1832" s="1"/>
    </row>
    <row r="1833" spans="9:14" ht="23.25" customHeight="1" x14ac:dyDescent="0.25">
      <c r="I1833" s="1"/>
      <c r="J1833" s="1"/>
      <c r="K1833" s="1"/>
      <c r="L1833" s="1"/>
      <c r="M1833" s="1"/>
      <c r="N1833" s="1"/>
    </row>
    <row r="1834" spans="9:14" ht="23.25" customHeight="1" x14ac:dyDescent="0.25">
      <c r="I1834" s="1"/>
      <c r="J1834" s="1"/>
      <c r="K1834" s="1"/>
      <c r="L1834" s="1"/>
      <c r="M1834" s="1"/>
      <c r="N1834" s="1"/>
    </row>
    <row r="1835" spans="9:14" ht="23.25" customHeight="1" x14ac:dyDescent="0.25">
      <c r="I1835" s="1"/>
      <c r="J1835" s="1"/>
      <c r="K1835" s="1"/>
      <c r="L1835" s="1"/>
      <c r="M1835" s="1"/>
      <c r="N1835" s="1"/>
    </row>
    <row r="1836" spans="9:14" ht="23.25" customHeight="1" x14ac:dyDescent="0.25">
      <c r="I1836" s="1"/>
      <c r="J1836" s="1"/>
      <c r="K1836" s="1"/>
      <c r="L1836" s="1"/>
      <c r="M1836" s="1"/>
      <c r="N1836" s="1"/>
    </row>
    <row r="1837" spans="9:14" ht="23.25" customHeight="1" x14ac:dyDescent="0.25">
      <c r="I1837" s="1"/>
      <c r="J1837" s="1"/>
      <c r="K1837" s="1"/>
      <c r="L1837" s="1"/>
      <c r="M1837" s="1"/>
      <c r="N1837" s="1"/>
    </row>
    <row r="1838" spans="9:14" ht="23.25" customHeight="1" x14ac:dyDescent="0.25">
      <c r="I1838" s="1"/>
      <c r="J1838" s="1"/>
      <c r="K1838" s="1"/>
      <c r="L1838" s="1"/>
      <c r="M1838" s="1"/>
      <c r="N1838" s="1"/>
    </row>
    <row r="1839" spans="9:14" ht="23.25" customHeight="1" x14ac:dyDescent="0.25">
      <c r="I1839" s="1"/>
      <c r="J1839" s="1"/>
      <c r="K1839" s="1"/>
      <c r="L1839" s="1"/>
      <c r="M1839" s="1"/>
      <c r="N1839" s="1"/>
    </row>
    <row r="1840" spans="9:14" ht="23.25" customHeight="1" x14ac:dyDescent="0.25">
      <c r="I1840" s="1"/>
      <c r="J1840" s="1"/>
      <c r="K1840" s="1"/>
      <c r="L1840" s="1"/>
      <c r="M1840" s="1"/>
      <c r="N1840" s="1"/>
    </row>
    <row r="1841" spans="9:14" ht="23.25" customHeight="1" x14ac:dyDescent="0.25">
      <c r="I1841" s="1"/>
      <c r="J1841" s="1"/>
      <c r="K1841" s="1"/>
      <c r="L1841" s="1"/>
      <c r="M1841" s="1"/>
      <c r="N1841" s="1"/>
    </row>
    <row r="1842" spans="9:14" ht="23.25" customHeight="1" x14ac:dyDescent="0.25">
      <c r="I1842" s="1"/>
      <c r="J1842" s="1"/>
      <c r="K1842" s="1"/>
      <c r="L1842" s="1"/>
      <c r="M1842" s="1"/>
      <c r="N1842" s="1"/>
    </row>
    <row r="1843" spans="9:14" ht="23.25" customHeight="1" x14ac:dyDescent="0.25">
      <c r="I1843" s="1"/>
      <c r="J1843" s="1"/>
      <c r="K1843" s="1"/>
      <c r="L1843" s="1"/>
      <c r="M1843" s="1"/>
      <c r="N1843" s="1"/>
    </row>
    <row r="1844" spans="9:14" ht="23.25" customHeight="1" x14ac:dyDescent="0.25">
      <c r="I1844" s="1"/>
      <c r="J1844" s="1"/>
      <c r="K1844" s="1"/>
      <c r="L1844" s="1"/>
      <c r="M1844" s="1"/>
      <c r="N1844" s="1"/>
    </row>
    <row r="1845" spans="9:14" ht="23.25" customHeight="1" x14ac:dyDescent="0.25">
      <c r="I1845" s="1"/>
      <c r="J1845" s="1"/>
      <c r="K1845" s="1"/>
      <c r="L1845" s="1"/>
      <c r="M1845" s="1"/>
      <c r="N1845" s="1"/>
    </row>
    <row r="1846" spans="9:14" ht="23.25" customHeight="1" x14ac:dyDescent="0.25">
      <c r="I1846" s="1"/>
      <c r="J1846" s="1"/>
      <c r="K1846" s="1"/>
      <c r="L1846" s="1"/>
      <c r="M1846" s="1"/>
      <c r="N1846" s="1"/>
    </row>
    <row r="1847" spans="9:14" ht="23.25" customHeight="1" x14ac:dyDescent="0.25">
      <c r="I1847" s="1"/>
      <c r="J1847" s="1"/>
      <c r="K1847" s="1"/>
      <c r="L1847" s="1"/>
      <c r="M1847" s="1"/>
      <c r="N1847" s="1"/>
    </row>
    <row r="1848" spans="9:14" ht="30" customHeight="1" x14ac:dyDescent="0.25">
      <c r="I1848" s="1"/>
      <c r="J1848" s="1"/>
      <c r="K1848" s="1"/>
      <c r="L1848" s="1"/>
      <c r="M1848" s="1"/>
      <c r="N1848" s="1"/>
    </row>
    <row r="1849" spans="9:14" ht="30" customHeight="1" x14ac:dyDescent="0.25">
      <c r="I1849" s="1"/>
      <c r="J1849" s="1"/>
      <c r="K1849" s="1"/>
      <c r="L1849" s="1"/>
      <c r="M1849" s="1"/>
      <c r="N1849" s="1"/>
    </row>
    <row r="1850" spans="9:14" ht="30" customHeight="1" x14ac:dyDescent="0.25">
      <c r="I1850" s="1"/>
      <c r="J1850" s="1"/>
      <c r="K1850" s="1"/>
      <c r="L1850" s="1"/>
      <c r="M1850" s="1"/>
      <c r="N1850" s="1"/>
    </row>
    <row r="1851" spans="9:14" ht="30" customHeight="1" x14ac:dyDescent="0.25">
      <c r="I1851" s="1"/>
      <c r="J1851" s="1"/>
      <c r="K1851" s="1"/>
      <c r="L1851" s="1"/>
      <c r="M1851" s="1"/>
      <c r="N1851" s="1"/>
    </row>
    <row r="1852" spans="9:14" ht="30" customHeight="1" x14ac:dyDescent="0.25">
      <c r="I1852" s="1"/>
      <c r="J1852" s="1"/>
      <c r="K1852" s="1"/>
      <c r="L1852" s="1"/>
      <c r="M1852" s="1"/>
      <c r="N1852" s="1"/>
    </row>
    <row r="1853" spans="9:14" ht="30" customHeight="1" x14ac:dyDescent="0.25">
      <c r="I1853" s="1"/>
      <c r="J1853" s="1"/>
      <c r="K1853" s="1"/>
      <c r="L1853" s="1"/>
      <c r="M1853" s="1"/>
      <c r="N1853" s="1"/>
    </row>
    <row r="1854" spans="9:14" ht="30" customHeight="1" x14ac:dyDescent="0.25">
      <c r="I1854" s="1"/>
      <c r="J1854" s="1"/>
      <c r="K1854" s="1"/>
      <c r="L1854" s="1"/>
      <c r="M1854" s="1"/>
      <c r="N1854" s="1"/>
    </row>
    <row r="1855" spans="9:14" ht="30" customHeight="1" x14ac:dyDescent="0.25">
      <c r="I1855" s="1"/>
      <c r="J1855" s="1"/>
      <c r="K1855" s="1"/>
      <c r="L1855" s="1"/>
      <c r="M1855" s="1"/>
      <c r="N1855" s="1"/>
    </row>
    <row r="1856" spans="9:14" ht="30" customHeight="1" x14ac:dyDescent="0.25">
      <c r="I1856" s="1"/>
      <c r="J1856" s="1"/>
      <c r="K1856" s="1"/>
      <c r="L1856" s="1"/>
      <c r="M1856" s="1"/>
      <c r="N1856" s="1"/>
    </row>
    <row r="1857" spans="9:14" ht="30" customHeight="1" x14ac:dyDescent="0.25">
      <c r="I1857" s="1"/>
      <c r="J1857" s="1"/>
      <c r="K1857" s="1"/>
      <c r="L1857" s="1"/>
      <c r="M1857" s="1"/>
      <c r="N1857" s="1"/>
    </row>
    <row r="1858" spans="9:14" ht="30" customHeight="1" x14ac:dyDescent="0.25">
      <c r="I1858" s="1"/>
      <c r="J1858" s="1"/>
      <c r="K1858" s="1"/>
      <c r="L1858" s="1"/>
      <c r="M1858" s="1"/>
      <c r="N1858" s="1"/>
    </row>
    <row r="1859" spans="9:14" ht="30" customHeight="1" x14ac:dyDescent="0.25">
      <c r="I1859" s="1"/>
      <c r="J1859" s="1"/>
      <c r="K1859" s="1"/>
      <c r="L1859" s="1"/>
      <c r="M1859" s="1"/>
      <c r="N1859" s="1"/>
    </row>
    <row r="1860" spans="9:14" ht="30" customHeight="1" x14ac:dyDescent="0.25">
      <c r="I1860" s="1"/>
      <c r="J1860" s="1"/>
      <c r="K1860" s="1"/>
      <c r="L1860" s="1"/>
      <c r="M1860" s="1"/>
      <c r="N1860" s="1"/>
    </row>
    <row r="1861" spans="9:14" ht="30" customHeight="1" x14ac:dyDescent="0.25">
      <c r="I1861" s="1"/>
      <c r="J1861" s="1"/>
      <c r="K1861" s="1"/>
      <c r="L1861" s="1"/>
      <c r="M1861" s="1"/>
      <c r="N1861" s="1"/>
    </row>
    <row r="1862" spans="9:14" ht="30" customHeight="1" x14ac:dyDescent="0.25">
      <c r="I1862" s="1"/>
      <c r="J1862" s="1"/>
      <c r="K1862" s="1"/>
      <c r="L1862" s="1"/>
      <c r="M1862" s="1"/>
      <c r="N1862" s="1"/>
    </row>
    <row r="1863" spans="9:14" ht="30" customHeight="1" x14ac:dyDescent="0.25">
      <c r="I1863" s="1"/>
      <c r="J1863" s="1"/>
      <c r="K1863" s="1"/>
      <c r="L1863" s="1"/>
      <c r="M1863" s="1"/>
      <c r="N1863" s="1"/>
    </row>
    <row r="1864" spans="9:14" ht="30" customHeight="1" x14ac:dyDescent="0.25">
      <c r="I1864" s="1"/>
      <c r="J1864" s="1"/>
      <c r="K1864" s="1"/>
      <c r="L1864" s="1"/>
      <c r="M1864" s="1"/>
      <c r="N1864" s="1"/>
    </row>
    <row r="1865" spans="9:14" ht="30" customHeight="1" x14ac:dyDescent="0.25">
      <c r="I1865" s="1"/>
      <c r="J1865" s="1"/>
      <c r="K1865" s="1"/>
      <c r="L1865" s="1"/>
      <c r="M1865" s="1"/>
      <c r="N1865" s="1"/>
    </row>
    <row r="1866" spans="9:14" ht="30" customHeight="1" x14ac:dyDescent="0.25">
      <c r="I1866" s="1"/>
      <c r="J1866" s="1"/>
      <c r="K1866" s="1"/>
      <c r="L1866" s="1"/>
      <c r="M1866" s="1"/>
      <c r="N1866" s="1"/>
    </row>
    <row r="1867" spans="9:14" ht="30" customHeight="1" x14ac:dyDescent="0.25">
      <c r="I1867" s="1"/>
      <c r="J1867" s="1"/>
      <c r="K1867" s="1"/>
      <c r="L1867" s="1"/>
      <c r="M1867" s="1"/>
      <c r="N1867" s="1"/>
    </row>
    <row r="1868" spans="9:14" ht="30" customHeight="1" x14ac:dyDescent="0.25">
      <c r="I1868" s="1"/>
      <c r="J1868" s="1"/>
      <c r="K1868" s="1"/>
      <c r="L1868" s="1"/>
      <c r="M1868" s="1"/>
      <c r="N1868" s="1"/>
    </row>
    <row r="1869" spans="9:14" ht="30" customHeight="1" x14ac:dyDescent="0.25">
      <c r="I1869" s="1"/>
      <c r="J1869" s="1"/>
      <c r="K1869" s="1"/>
      <c r="L1869" s="1"/>
      <c r="M1869" s="1"/>
      <c r="N1869" s="1"/>
    </row>
    <row r="1870" spans="9:14" ht="30" customHeight="1" x14ac:dyDescent="0.25">
      <c r="I1870" s="1"/>
      <c r="J1870" s="1"/>
      <c r="K1870" s="1"/>
      <c r="L1870" s="1"/>
      <c r="M1870" s="1"/>
      <c r="N1870" s="1"/>
    </row>
    <row r="1871" spans="9:14" ht="30" customHeight="1" x14ac:dyDescent="0.25">
      <c r="I1871" s="1"/>
      <c r="J1871" s="1"/>
      <c r="K1871" s="1"/>
      <c r="L1871" s="1"/>
      <c r="M1871" s="1"/>
      <c r="N1871" s="1"/>
    </row>
    <row r="1872" spans="9:14" ht="30" customHeight="1" x14ac:dyDescent="0.25">
      <c r="I1872" s="1"/>
      <c r="J1872" s="1"/>
      <c r="K1872" s="1"/>
      <c r="L1872" s="1"/>
      <c r="M1872" s="1"/>
      <c r="N1872" s="1"/>
    </row>
    <row r="1873" spans="9:14" ht="30" customHeight="1" x14ac:dyDescent="0.25">
      <c r="I1873" s="1"/>
      <c r="J1873" s="1"/>
      <c r="K1873" s="1"/>
      <c r="L1873" s="1"/>
      <c r="M1873" s="1"/>
      <c r="N1873" s="1"/>
    </row>
    <row r="1874" spans="9:14" ht="30" customHeight="1" x14ac:dyDescent="0.25">
      <c r="I1874" s="1"/>
      <c r="J1874" s="1"/>
      <c r="K1874" s="1"/>
      <c r="L1874" s="1"/>
      <c r="M1874" s="1"/>
      <c r="N1874" s="1"/>
    </row>
    <row r="1875" spans="9:14" ht="30" customHeight="1" x14ac:dyDescent="0.25">
      <c r="I1875" s="1"/>
      <c r="J1875" s="1"/>
      <c r="K1875" s="1"/>
      <c r="L1875" s="1"/>
      <c r="M1875" s="1"/>
      <c r="N1875" s="1"/>
    </row>
    <row r="1876" spans="9:14" ht="30" customHeight="1" x14ac:dyDescent="0.25">
      <c r="I1876" s="1"/>
      <c r="J1876" s="1"/>
      <c r="K1876" s="1"/>
      <c r="L1876" s="1"/>
      <c r="M1876" s="1"/>
      <c r="N1876" s="1"/>
    </row>
    <row r="1877" spans="9:14" ht="30" customHeight="1" x14ac:dyDescent="0.25">
      <c r="I1877" s="1"/>
      <c r="J1877" s="1"/>
      <c r="K1877" s="1"/>
      <c r="L1877" s="1"/>
      <c r="M1877" s="1"/>
      <c r="N1877" s="1"/>
    </row>
    <row r="1878" spans="9:14" ht="30" customHeight="1" x14ac:dyDescent="0.25">
      <c r="I1878" s="1"/>
      <c r="J1878" s="1"/>
      <c r="K1878" s="1"/>
      <c r="L1878" s="1"/>
      <c r="M1878" s="1"/>
      <c r="N1878" s="1"/>
    </row>
    <row r="1879" spans="9:14" ht="30" customHeight="1" x14ac:dyDescent="0.25">
      <c r="I1879" s="1"/>
      <c r="J1879" s="1"/>
      <c r="K1879" s="1"/>
      <c r="L1879" s="1"/>
      <c r="M1879" s="1"/>
      <c r="N1879" s="1"/>
    </row>
    <row r="1880" spans="9:14" ht="30" customHeight="1" x14ac:dyDescent="0.25">
      <c r="I1880" s="1"/>
      <c r="J1880" s="1"/>
      <c r="K1880" s="1"/>
      <c r="L1880" s="1"/>
      <c r="M1880" s="1"/>
      <c r="N1880" s="1"/>
    </row>
    <row r="1881" spans="9:14" ht="30" customHeight="1" x14ac:dyDescent="0.25">
      <c r="I1881" s="1"/>
      <c r="J1881" s="1"/>
      <c r="K1881" s="1"/>
      <c r="L1881" s="1"/>
      <c r="M1881" s="1"/>
      <c r="N1881" s="1"/>
    </row>
    <row r="1882" spans="9:14" ht="30" customHeight="1" x14ac:dyDescent="0.25">
      <c r="I1882" s="1"/>
      <c r="J1882" s="1"/>
      <c r="K1882" s="1"/>
      <c r="L1882" s="1"/>
      <c r="M1882" s="1"/>
      <c r="N1882" s="1"/>
    </row>
    <row r="1883" spans="9:14" ht="30" customHeight="1" x14ac:dyDescent="0.25">
      <c r="I1883" s="1"/>
      <c r="J1883" s="1"/>
      <c r="K1883" s="1"/>
      <c r="L1883" s="1"/>
      <c r="M1883" s="1"/>
      <c r="N1883" s="1"/>
    </row>
    <row r="1884" spans="9:14" ht="30" customHeight="1" x14ac:dyDescent="0.25">
      <c r="I1884" s="1"/>
      <c r="J1884" s="1"/>
      <c r="K1884" s="1"/>
      <c r="L1884" s="1"/>
      <c r="M1884" s="1"/>
      <c r="N1884" s="1"/>
    </row>
    <row r="1885" spans="9:14" ht="30" customHeight="1" x14ac:dyDescent="0.25">
      <c r="I1885" s="1"/>
      <c r="J1885" s="1"/>
      <c r="K1885" s="1"/>
      <c r="L1885" s="1"/>
      <c r="M1885" s="1"/>
      <c r="N1885" s="1"/>
    </row>
    <row r="1886" spans="9:14" ht="30" customHeight="1" x14ac:dyDescent="0.25">
      <c r="I1886" s="1"/>
      <c r="J1886" s="1"/>
      <c r="K1886" s="1"/>
      <c r="L1886" s="1"/>
      <c r="M1886" s="1"/>
      <c r="N1886" s="1"/>
    </row>
    <row r="1887" spans="9:14" ht="30" customHeight="1" x14ac:dyDescent="0.25">
      <c r="I1887" s="1"/>
      <c r="J1887" s="1"/>
      <c r="K1887" s="1"/>
      <c r="L1887" s="1"/>
      <c r="M1887" s="1"/>
      <c r="N1887" s="1"/>
    </row>
    <row r="1888" spans="9:14" ht="30" customHeight="1" x14ac:dyDescent="0.25">
      <c r="I1888" s="1"/>
      <c r="J1888" s="1"/>
      <c r="K1888" s="1"/>
      <c r="L1888" s="1"/>
      <c r="M1888" s="1"/>
      <c r="N1888" s="1"/>
    </row>
    <row r="1889" spans="9:14" ht="30" customHeight="1" x14ac:dyDescent="0.25">
      <c r="I1889" s="1"/>
      <c r="J1889" s="1"/>
      <c r="K1889" s="1"/>
      <c r="L1889" s="1"/>
      <c r="M1889" s="1"/>
      <c r="N1889" s="1"/>
    </row>
    <row r="1890" spans="9:14" ht="30" customHeight="1" x14ac:dyDescent="0.25">
      <c r="I1890" s="1"/>
      <c r="J1890" s="1"/>
      <c r="K1890" s="1"/>
      <c r="L1890" s="1"/>
      <c r="M1890" s="1"/>
      <c r="N1890" s="1"/>
    </row>
    <row r="1891" spans="9:14" ht="30" customHeight="1" x14ac:dyDescent="0.25">
      <c r="I1891" s="1"/>
      <c r="J1891" s="1"/>
      <c r="K1891" s="1"/>
      <c r="L1891" s="1"/>
      <c r="M1891" s="1"/>
      <c r="N1891" s="1"/>
    </row>
    <row r="1892" spans="9:14" ht="30" customHeight="1" x14ac:dyDescent="0.25">
      <c r="I1892" s="1"/>
      <c r="J1892" s="1"/>
      <c r="K1892" s="1"/>
      <c r="L1892" s="1"/>
      <c r="M1892" s="1"/>
      <c r="N1892" s="1"/>
    </row>
    <row r="1893" spans="9:14" ht="30" customHeight="1" x14ac:dyDescent="0.25">
      <c r="I1893" s="1"/>
      <c r="J1893" s="1"/>
      <c r="K1893" s="1"/>
      <c r="L1893" s="1"/>
      <c r="M1893" s="1"/>
      <c r="N1893" s="1"/>
    </row>
    <row r="1894" spans="9:14" ht="30" customHeight="1" x14ac:dyDescent="0.25">
      <c r="I1894" s="1"/>
      <c r="J1894" s="1"/>
      <c r="K1894" s="1"/>
      <c r="L1894" s="1"/>
      <c r="M1894" s="1"/>
      <c r="N1894" s="1"/>
    </row>
    <row r="1895" spans="9:14" ht="30" customHeight="1" x14ac:dyDescent="0.25">
      <c r="I1895" s="1"/>
      <c r="J1895" s="1"/>
      <c r="K1895" s="1"/>
      <c r="L1895" s="1"/>
      <c r="M1895" s="1"/>
      <c r="N1895" s="1"/>
    </row>
    <row r="1896" spans="9:14" ht="30" customHeight="1" x14ac:dyDescent="0.25">
      <c r="I1896" s="1"/>
      <c r="J1896" s="1"/>
      <c r="K1896" s="1"/>
      <c r="L1896" s="1"/>
      <c r="M1896" s="1"/>
      <c r="N1896" s="1"/>
    </row>
    <row r="1897" spans="9:14" ht="30" customHeight="1" x14ac:dyDescent="0.25">
      <c r="I1897" s="1"/>
      <c r="J1897" s="1"/>
      <c r="K1897" s="1"/>
      <c r="L1897" s="1"/>
      <c r="M1897" s="1"/>
      <c r="N1897" s="1"/>
    </row>
    <row r="1898" spans="9:14" ht="30" customHeight="1" x14ac:dyDescent="0.25">
      <c r="I1898" s="1"/>
      <c r="J1898" s="1"/>
      <c r="K1898" s="1"/>
      <c r="L1898" s="1"/>
      <c r="M1898" s="1"/>
      <c r="N1898" s="1"/>
    </row>
    <row r="1899" spans="9:14" ht="30" customHeight="1" x14ac:dyDescent="0.25">
      <c r="I1899" s="1"/>
      <c r="J1899" s="1"/>
      <c r="K1899" s="1"/>
      <c r="L1899" s="1"/>
      <c r="M1899" s="1"/>
      <c r="N1899" s="1"/>
    </row>
    <row r="1900" spans="9:14" ht="30" customHeight="1" x14ac:dyDescent="0.25">
      <c r="I1900" s="1"/>
      <c r="J1900" s="1"/>
      <c r="K1900" s="1"/>
      <c r="L1900" s="1"/>
      <c r="M1900" s="1"/>
      <c r="N1900" s="1"/>
    </row>
    <row r="1901" spans="9:14" ht="30" customHeight="1" x14ac:dyDescent="0.25">
      <c r="I1901" s="1"/>
      <c r="J1901" s="1"/>
      <c r="K1901" s="1"/>
      <c r="L1901" s="1"/>
      <c r="M1901" s="1"/>
      <c r="N1901" s="1"/>
    </row>
    <row r="1902" spans="9:14" ht="30" customHeight="1" x14ac:dyDescent="0.25">
      <c r="I1902" s="1"/>
      <c r="J1902" s="1"/>
      <c r="K1902" s="1"/>
      <c r="L1902" s="1"/>
      <c r="M1902" s="1"/>
      <c r="N1902" s="1"/>
    </row>
    <row r="1903" spans="9:14" ht="30" customHeight="1" x14ac:dyDescent="0.25">
      <c r="I1903" s="1"/>
      <c r="J1903" s="1"/>
      <c r="K1903" s="1"/>
      <c r="L1903" s="1"/>
      <c r="M1903" s="1"/>
      <c r="N1903" s="1"/>
    </row>
    <row r="1904" spans="9:14" ht="30" customHeight="1" x14ac:dyDescent="0.25">
      <c r="I1904" s="1"/>
      <c r="J1904" s="1"/>
      <c r="K1904" s="1"/>
      <c r="L1904" s="1"/>
      <c r="M1904" s="1"/>
      <c r="N1904" s="1"/>
    </row>
    <row r="1905" spans="9:14" ht="30" customHeight="1" x14ac:dyDescent="0.25">
      <c r="I1905" s="1"/>
      <c r="J1905" s="1"/>
      <c r="K1905" s="1"/>
      <c r="L1905" s="1"/>
      <c r="M1905" s="1"/>
      <c r="N1905" s="1"/>
    </row>
    <row r="1906" spans="9:14" ht="30" customHeight="1" x14ac:dyDescent="0.25">
      <c r="I1906" s="1"/>
      <c r="J1906" s="1"/>
      <c r="K1906" s="1"/>
      <c r="L1906" s="1"/>
      <c r="M1906" s="1"/>
      <c r="N1906" s="1"/>
    </row>
    <row r="1907" spans="9:14" ht="30" customHeight="1" x14ac:dyDescent="0.25">
      <c r="I1907" s="1"/>
      <c r="J1907" s="1"/>
      <c r="K1907" s="1"/>
      <c r="L1907" s="1"/>
      <c r="M1907" s="1"/>
      <c r="N1907" s="1"/>
    </row>
    <row r="1908" spans="9:14" ht="30" customHeight="1" x14ac:dyDescent="0.25">
      <c r="I1908" s="1"/>
      <c r="J1908" s="1"/>
      <c r="K1908" s="1"/>
      <c r="L1908" s="1"/>
      <c r="M1908" s="1"/>
      <c r="N1908" s="1"/>
    </row>
    <row r="1909" spans="9:14" ht="30" customHeight="1" x14ac:dyDescent="0.25">
      <c r="I1909" s="1"/>
      <c r="J1909" s="1"/>
      <c r="K1909" s="1"/>
      <c r="L1909" s="1"/>
      <c r="M1909" s="1"/>
      <c r="N1909" s="1"/>
    </row>
    <row r="1910" spans="9:14" ht="30" customHeight="1" x14ac:dyDescent="0.25">
      <c r="I1910" s="1"/>
      <c r="J1910" s="1"/>
      <c r="K1910" s="1"/>
      <c r="L1910" s="1"/>
      <c r="M1910" s="1"/>
      <c r="N1910" s="1"/>
    </row>
    <row r="1911" spans="9:14" ht="30" customHeight="1" x14ac:dyDescent="0.25">
      <c r="I1911" s="1"/>
      <c r="J1911" s="1"/>
      <c r="K1911" s="1"/>
      <c r="L1911" s="1"/>
      <c r="M1911" s="1"/>
      <c r="N1911" s="1"/>
    </row>
    <row r="1912" spans="9:14" ht="30" customHeight="1" x14ac:dyDescent="0.25">
      <c r="I1912" s="1"/>
      <c r="J1912" s="1"/>
      <c r="K1912" s="1"/>
      <c r="L1912" s="1"/>
      <c r="M1912" s="1"/>
      <c r="N1912" s="1"/>
    </row>
    <row r="1913" spans="9:14" ht="30" customHeight="1" x14ac:dyDescent="0.25">
      <c r="I1913" s="1"/>
      <c r="J1913" s="1"/>
      <c r="K1913" s="1"/>
      <c r="L1913" s="1"/>
      <c r="M1913" s="1"/>
      <c r="N1913" s="1"/>
    </row>
    <row r="1914" spans="9:14" ht="30" customHeight="1" x14ac:dyDescent="0.25">
      <c r="I1914" s="1"/>
      <c r="J1914" s="1"/>
      <c r="K1914" s="1"/>
      <c r="L1914" s="1"/>
      <c r="M1914" s="1"/>
      <c r="N1914" s="1"/>
    </row>
    <row r="1915" spans="9:14" ht="30" customHeight="1" x14ac:dyDescent="0.25">
      <c r="I1915" s="1"/>
      <c r="J1915" s="1"/>
      <c r="K1915" s="1"/>
      <c r="L1915" s="1"/>
      <c r="M1915" s="1"/>
      <c r="N1915" s="1"/>
    </row>
    <row r="1916" spans="9:14" ht="30" customHeight="1" x14ac:dyDescent="0.25">
      <c r="I1916" s="1"/>
      <c r="J1916" s="1"/>
      <c r="K1916" s="1"/>
      <c r="L1916" s="1"/>
      <c r="M1916" s="1"/>
      <c r="N1916" s="1"/>
    </row>
    <row r="1917" spans="9:14" ht="30" customHeight="1" x14ac:dyDescent="0.25">
      <c r="I1917" s="1"/>
      <c r="J1917" s="1"/>
      <c r="K1917" s="1"/>
      <c r="L1917" s="1"/>
      <c r="M1917" s="1"/>
      <c r="N1917" s="1"/>
    </row>
    <row r="1918" spans="9:14" ht="30" customHeight="1" x14ac:dyDescent="0.25">
      <c r="I1918" s="1"/>
      <c r="J1918" s="1"/>
      <c r="K1918" s="1"/>
      <c r="L1918" s="1"/>
      <c r="M1918" s="1"/>
      <c r="N1918" s="1"/>
    </row>
    <row r="1919" spans="9:14" ht="30" customHeight="1" x14ac:dyDescent="0.25">
      <c r="I1919" s="1"/>
      <c r="J1919" s="1"/>
      <c r="K1919" s="1"/>
      <c r="L1919" s="1"/>
      <c r="M1919" s="1"/>
      <c r="N1919" s="1"/>
    </row>
    <row r="1920" spans="9:14" ht="30" customHeight="1" x14ac:dyDescent="0.25">
      <c r="I1920" s="1"/>
      <c r="J1920" s="1"/>
      <c r="K1920" s="1"/>
      <c r="L1920" s="1"/>
      <c r="M1920" s="1"/>
      <c r="N1920" s="1"/>
    </row>
    <row r="1921" spans="9:14" ht="30" customHeight="1" x14ac:dyDescent="0.25">
      <c r="I1921" s="1"/>
      <c r="J1921" s="1"/>
      <c r="K1921" s="1"/>
      <c r="L1921" s="1"/>
      <c r="M1921" s="1"/>
      <c r="N1921" s="1"/>
    </row>
    <row r="1922" spans="9:14" ht="30" customHeight="1" x14ac:dyDescent="0.25">
      <c r="I1922" s="1"/>
      <c r="J1922" s="1"/>
      <c r="K1922" s="1"/>
      <c r="L1922" s="1"/>
      <c r="M1922" s="1"/>
      <c r="N1922" s="1"/>
    </row>
    <row r="1923" spans="9:14" ht="30" customHeight="1" x14ac:dyDescent="0.25">
      <c r="I1923" s="1"/>
      <c r="J1923" s="1"/>
      <c r="K1923" s="1"/>
      <c r="L1923" s="1"/>
      <c r="M1923" s="1"/>
      <c r="N1923" s="1"/>
    </row>
    <row r="1924" spans="9:14" ht="30" customHeight="1" x14ac:dyDescent="0.25">
      <c r="I1924" s="1"/>
      <c r="J1924" s="1"/>
      <c r="K1924" s="1"/>
      <c r="L1924" s="1"/>
      <c r="M1924" s="1"/>
      <c r="N1924" s="1"/>
    </row>
    <row r="1925" spans="9:14" ht="30" customHeight="1" x14ac:dyDescent="0.25">
      <c r="I1925" s="1"/>
      <c r="J1925" s="1"/>
      <c r="K1925" s="1"/>
      <c r="L1925" s="1"/>
      <c r="M1925" s="1"/>
      <c r="N1925" s="1"/>
    </row>
    <row r="1926" spans="9:14" ht="30" customHeight="1" x14ac:dyDescent="0.25">
      <c r="I1926" s="1"/>
      <c r="J1926" s="1"/>
      <c r="K1926" s="1"/>
      <c r="L1926" s="1"/>
      <c r="M1926" s="1"/>
      <c r="N1926" s="1"/>
    </row>
    <row r="1927" spans="9:14" ht="30" customHeight="1" x14ac:dyDescent="0.25">
      <c r="I1927" s="1"/>
      <c r="J1927" s="1"/>
      <c r="K1927" s="1"/>
      <c r="L1927" s="1"/>
      <c r="M1927" s="1"/>
      <c r="N1927" s="1"/>
    </row>
    <row r="1928" spans="9:14" ht="30" customHeight="1" x14ac:dyDescent="0.25">
      <c r="I1928" s="1"/>
      <c r="J1928" s="1"/>
      <c r="K1928" s="1"/>
      <c r="L1928" s="1"/>
      <c r="M1928" s="1"/>
      <c r="N1928" s="1"/>
    </row>
    <row r="1929" spans="9:14" ht="30" customHeight="1" x14ac:dyDescent="0.25">
      <c r="I1929" s="1"/>
      <c r="J1929" s="1"/>
      <c r="K1929" s="1"/>
      <c r="L1929" s="1"/>
      <c r="M1929" s="1"/>
      <c r="N1929" s="1"/>
    </row>
    <row r="1930" spans="9:14" ht="30" customHeight="1" x14ac:dyDescent="0.25">
      <c r="I1930" s="1"/>
      <c r="J1930" s="1"/>
      <c r="K1930" s="1"/>
      <c r="L1930" s="1"/>
      <c r="M1930" s="1"/>
      <c r="N1930" s="1"/>
    </row>
    <row r="1931" spans="9:14" ht="30" customHeight="1" x14ac:dyDescent="0.25">
      <c r="I1931" s="1"/>
      <c r="J1931" s="1"/>
      <c r="K1931" s="1"/>
      <c r="L1931" s="1"/>
      <c r="M1931" s="1"/>
      <c r="N1931" s="1"/>
    </row>
    <row r="1932" spans="9:14" ht="30" customHeight="1" x14ac:dyDescent="0.25">
      <c r="I1932" s="1"/>
      <c r="J1932" s="1"/>
      <c r="K1932" s="1"/>
      <c r="L1932" s="1"/>
      <c r="M1932" s="1"/>
      <c r="N1932" s="1"/>
    </row>
    <row r="1933" spans="9:14" ht="30" customHeight="1" x14ac:dyDescent="0.25">
      <c r="I1933" s="1"/>
      <c r="J1933" s="1"/>
      <c r="K1933" s="1"/>
      <c r="L1933" s="1"/>
      <c r="M1933" s="1"/>
      <c r="N1933" s="1"/>
    </row>
    <row r="1934" spans="9:14" ht="30" customHeight="1" x14ac:dyDescent="0.25">
      <c r="I1934" s="1"/>
      <c r="J1934" s="1"/>
      <c r="K1934" s="1"/>
      <c r="L1934" s="1"/>
      <c r="M1934" s="1"/>
      <c r="N1934" s="1"/>
    </row>
    <row r="1935" spans="9:14" ht="30" customHeight="1" x14ac:dyDescent="0.25">
      <c r="I1935" s="1"/>
      <c r="J1935" s="1"/>
      <c r="K1935" s="1"/>
      <c r="L1935" s="1"/>
      <c r="M1935" s="1"/>
      <c r="N1935" s="1"/>
    </row>
    <row r="1936" spans="9:14" ht="30" customHeight="1" x14ac:dyDescent="0.25">
      <c r="I1936" s="1"/>
      <c r="J1936" s="1"/>
      <c r="K1936" s="1"/>
      <c r="L1936" s="1"/>
      <c r="M1936" s="1"/>
      <c r="N1936" s="1"/>
    </row>
    <row r="1937" spans="9:14" ht="30" customHeight="1" x14ac:dyDescent="0.25">
      <c r="I1937" s="1"/>
      <c r="J1937" s="1"/>
      <c r="K1937" s="1"/>
      <c r="L1937" s="1"/>
      <c r="M1937" s="1"/>
      <c r="N1937" s="1"/>
    </row>
    <row r="1938" spans="9:14" ht="30" customHeight="1" x14ac:dyDescent="0.25">
      <c r="I1938" s="1"/>
      <c r="J1938" s="1"/>
      <c r="K1938" s="1"/>
      <c r="L1938" s="1"/>
      <c r="M1938" s="1"/>
      <c r="N1938" s="1"/>
    </row>
    <row r="1939" spans="9:14" ht="30" customHeight="1" x14ac:dyDescent="0.25">
      <c r="I1939" s="1"/>
      <c r="J1939" s="1"/>
      <c r="K1939" s="1"/>
      <c r="L1939" s="1"/>
      <c r="M1939" s="1"/>
      <c r="N1939" s="1"/>
    </row>
    <row r="1940" spans="9:14" ht="30" customHeight="1" x14ac:dyDescent="0.25">
      <c r="I1940" s="1"/>
      <c r="J1940" s="1"/>
      <c r="K1940" s="1"/>
      <c r="L1940" s="1"/>
      <c r="M1940" s="1"/>
      <c r="N1940" s="1"/>
    </row>
    <row r="1941" spans="9:14" ht="30" customHeight="1" x14ac:dyDescent="0.25">
      <c r="I1941" s="1"/>
      <c r="J1941" s="1"/>
      <c r="K1941" s="1"/>
      <c r="L1941" s="1"/>
      <c r="M1941" s="1"/>
      <c r="N1941" s="1"/>
    </row>
    <row r="1942" spans="9:14" ht="30" customHeight="1" x14ac:dyDescent="0.25">
      <c r="I1942" s="1"/>
      <c r="J1942" s="1"/>
      <c r="K1942" s="1"/>
      <c r="L1942" s="1"/>
      <c r="M1942" s="1"/>
      <c r="N1942" s="1"/>
    </row>
    <row r="1943" spans="9:14" ht="30" customHeight="1" x14ac:dyDescent="0.25">
      <c r="I1943" s="1"/>
      <c r="J1943" s="1"/>
      <c r="K1943" s="1"/>
      <c r="L1943" s="1"/>
      <c r="M1943" s="1"/>
      <c r="N1943" s="1"/>
    </row>
    <row r="1944" spans="9:14" ht="30" customHeight="1" x14ac:dyDescent="0.25">
      <c r="I1944" s="1"/>
      <c r="J1944" s="1"/>
      <c r="K1944" s="1"/>
      <c r="L1944" s="1"/>
      <c r="M1944" s="1"/>
      <c r="N1944" s="1"/>
    </row>
    <row r="1945" spans="9:14" ht="30" customHeight="1" x14ac:dyDescent="0.25">
      <c r="I1945" s="1"/>
      <c r="J1945" s="1"/>
      <c r="K1945" s="1"/>
      <c r="L1945" s="1"/>
      <c r="M1945" s="1"/>
      <c r="N1945" s="1"/>
    </row>
    <row r="1946" spans="9:14" ht="30" customHeight="1" x14ac:dyDescent="0.25">
      <c r="I1946" s="1"/>
      <c r="J1946" s="1"/>
      <c r="K1946" s="1"/>
      <c r="L1946" s="1"/>
      <c r="M1946" s="1"/>
      <c r="N1946" s="1"/>
    </row>
    <row r="1947" spans="9:14" ht="30" customHeight="1" x14ac:dyDescent="0.25">
      <c r="I1947" s="1"/>
      <c r="J1947" s="1"/>
      <c r="K1947" s="1"/>
      <c r="L1947" s="1"/>
      <c r="M1947" s="1"/>
      <c r="N1947" s="1"/>
    </row>
    <row r="1948" spans="9:14" ht="30" customHeight="1" x14ac:dyDescent="0.25">
      <c r="I1948" s="1"/>
      <c r="J1948" s="1"/>
      <c r="K1948" s="1"/>
      <c r="L1948" s="1"/>
      <c r="M1948" s="1"/>
      <c r="N1948" s="1"/>
    </row>
    <row r="1949" spans="9:14" ht="30" customHeight="1" x14ac:dyDescent="0.25">
      <c r="I1949" s="1"/>
      <c r="J1949" s="1"/>
      <c r="K1949" s="1"/>
      <c r="L1949" s="1"/>
      <c r="M1949" s="1"/>
      <c r="N1949" s="1"/>
    </row>
    <row r="1950" spans="9:14" ht="30" customHeight="1" x14ac:dyDescent="0.25">
      <c r="I1950" s="1"/>
      <c r="J1950" s="1"/>
      <c r="K1950" s="1"/>
      <c r="L1950" s="1"/>
      <c r="M1950" s="1"/>
      <c r="N1950" s="1"/>
    </row>
    <row r="1951" spans="9:14" ht="30" customHeight="1" x14ac:dyDescent="0.25">
      <c r="I1951" s="1"/>
      <c r="J1951" s="1"/>
      <c r="K1951" s="1"/>
      <c r="L1951" s="1"/>
      <c r="M1951" s="1"/>
      <c r="N1951" s="1"/>
    </row>
    <row r="1952" spans="9:14" ht="30" customHeight="1" x14ac:dyDescent="0.25">
      <c r="I1952" s="1"/>
      <c r="J1952" s="1"/>
      <c r="K1952" s="1"/>
      <c r="L1952" s="1"/>
      <c r="M1952" s="1"/>
      <c r="N1952" s="1"/>
    </row>
    <row r="1953" spans="9:14" ht="30" customHeight="1" x14ac:dyDescent="0.25">
      <c r="I1953" s="1"/>
      <c r="J1953" s="1"/>
      <c r="K1953" s="1"/>
      <c r="L1953" s="1"/>
      <c r="M1953" s="1"/>
      <c r="N1953" s="1"/>
    </row>
    <row r="1954" spans="9:14" ht="30" customHeight="1" x14ac:dyDescent="0.25">
      <c r="I1954" s="1"/>
      <c r="J1954" s="1"/>
      <c r="K1954" s="1"/>
      <c r="L1954" s="1"/>
      <c r="M1954" s="1"/>
      <c r="N1954" s="1"/>
    </row>
    <row r="1955" spans="9:14" ht="30" customHeight="1" x14ac:dyDescent="0.25">
      <c r="I1955" s="1"/>
      <c r="J1955" s="1"/>
      <c r="K1955" s="1"/>
      <c r="L1955" s="1"/>
      <c r="M1955" s="1"/>
      <c r="N1955" s="1"/>
    </row>
    <row r="1956" spans="9:14" ht="30" customHeight="1" x14ac:dyDescent="0.25">
      <c r="I1956" s="1"/>
      <c r="J1956" s="1"/>
      <c r="K1956" s="1"/>
      <c r="L1956" s="1"/>
      <c r="M1956" s="1"/>
      <c r="N1956" s="1"/>
    </row>
    <row r="1957" spans="9:14" ht="30" customHeight="1" x14ac:dyDescent="0.25">
      <c r="I1957" s="1"/>
      <c r="J1957" s="1"/>
      <c r="K1957" s="1"/>
      <c r="L1957" s="1"/>
      <c r="M1957" s="1"/>
      <c r="N1957" s="1"/>
    </row>
    <row r="1958" spans="9:14" ht="30" customHeight="1" x14ac:dyDescent="0.25">
      <c r="I1958" s="1"/>
      <c r="J1958" s="1"/>
      <c r="K1958" s="1"/>
      <c r="L1958" s="1"/>
      <c r="M1958" s="1"/>
      <c r="N1958" s="1"/>
    </row>
    <row r="1959" spans="9:14" ht="30" customHeight="1" x14ac:dyDescent="0.25">
      <c r="I1959" s="1"/>
      <c r="J1959" s="1"/>
      <c r="K1959" s="1"/>
      <c r="L1959" s="1"/>
      <c r="M1959" s="1"/>
      <c r="N1959" s="1"/>
    </row>
    <row r="1960" spans="9:14" ht="30" customHeight="1" x14ac:dyDescent="0.25">
      <c r="I1960" s="1"/>
      <c r="J1960" s="1"/>
      <c r="K1960" s="1"/>
      <c r="L1960" s="1"/>
      <c r="M1960" s="1"/>
      <c r="N1960" s="1"/>
    </row>
    <row r="1961" spans="9:14" ht="30" customHeight="1" x14ac:dyDescent="0.25">
      <c r="I1961" s="1"/>
      <c r="J1961" s="1"/>
      <c r="K1961" s="1"/>
      <c r="L1961" s="1"/>
      <c r="M1961" s="1"/>
      <c r="N1961" s="1"/>
    </row>
    <row r="1962" spans="9:14" ht="30" customHeight="1" x14ac:dyDescent="0.25">
      <c r="I1962" s="1"/>
      <c r="J1962" s="1"/>
      <c r="K1962" s="1"/>
      <c r="L1962" s="1"/>
      <c r="M1962" s="1"/>
      <c r="N1962" s="1"/>
    </row>
    <row r="1963" spans="9:14" ht="30" customHeight="1" x14ac:dyDescent="0.25">
      <c r="I1963" s="1"/>
      <c r="J1963" s="1"/>
      <c r="K1963" s="1"/>
      <c r="L1963" s="1"/>
      <c r="M1963" s="1"/>
      <c r="N1963" s="1"/>
    </row>
    <row r="1964" spans="9:14" ht="30" customHeight="1" x14ac:dyDescent="0.25">
      <c r="I1964" s="1"/>
      <c r="J1964" s="1"/>
      <c r="K1964" s="1"/>
      <c r="L1964" s="1"/>
      <c r="M1964" s="1"/>
      <c r="N1964" s="1"/>
    </row>
    <row r="1965" spans="9:14" ht="30" customHeight="1" x14ac:dyDescent="0.25">
      <c r="I1965" s="1"/>
      <c r="J1965" s="1"/>
      <c r="K1965" s="1"/>
      <c r="L1965" s="1"/>
      <c r="M1965" s="1"/>
      <c r="N1965" s="1"/>
    </row>
    <row r="1966" spans="9:14" ht="30" customHeight="1" x14ac:dyDescent="0.25">
      <c r="I1966" s="1"/>
      <c r="J1966" s="1"/>
      <c r="K1966" s="1"/>
      <c r="L1966" s="1"/>
      <c r="M1966" s="1"/>
      <c r="N1966" s="1"/>
    </row>
    <row r="1967" spans="9:14" ht="30" customHeight="1" x14ac:dyDescent="0.25">
      <c r="I1967" s="1"/>
      <c r="J1967" s="1"/>
      <c r="K1967" s="1"/>
      <c r="L1967" s="1"/>
      <c r="M1967" s="1"/>
      <c r="N1967" s="1"/>
    </row>
    <row r="1968" spans="9:14" ht="30" customHeight="1" x14ac:dyDescent="0.25">
      <c r="I1968" s="1"/>
      <c r="J1968" s="1"/>
      <c r="K1968" s="1"/>
      <c r="L1968" s="1"/>
      <c r="M1968" s="1"/>
      <c r="N1968" s="1"/>
    </row>
    <row r="1969" spans="9:14" ht="30" customHeight="1" x14ac:dyDescent="0.25">
      <c r="I1969" s="1"/>
      <c r="J1969" s="1"/>
      <c r="K1969" s="1"/>
      <c r="L1969" s="1"/>
      <c r="M1969" s="1"/>
      <c r="N1969" s="1"/>
    </row>
    <row r="1970" spans="9:14" ht="30" customHeight="1" x14ac:dyDescent="0.25">
      <c r="I1970" s="1"/>
      <c r="J1970" s="1"/>
      <c r="K1970" s="1"/>
      <c r="L1970" s="1"/>
      <c r="M1970" s="1"/>
      <c r="N1970" s="1"/>
    </row>
    <row r="1971" spans="9:14" ht="30" customHeight="1" x14ac:dyDescent="0.25">
      <c r="I1971" s="1"/>
      <c r="J1971" s="1"/>
      <c r="K1971" s="1"/>
      <c r="L1971" s="1"/>
      <c r="M1971" s="1"/>
      <c r="N1971" s="1"/>
    </row>
    <row r="1972" spans="9:14" ht="30" customHeight="1" x14ac:dyDescent="0.25">
      <c r="I1972" s="1"/>
      <c r="J1972" s="1"/>
      <c r="K1972" s="1"/>
      <c r="L1972" s="1"/>
      <c r="M1972" s="1"/>
      <c r="N1972" s="1"/>
    </row>
    <row r="1973" spans="9:14" ht="30" customHeight="1" x14ac:dyDescent="0.25">
      <c r="I1973" s="1"/>
      <c r="J1973" s="1"/>
      <c r="K1973" s="1"/>
      <c r="L1973" s="1"/>
      <c r="M1973" s="1"/>
      <c r="N1973" s="1"/>
    </row>
    <row r="1974" spans="9:14" ht="30" customHeight="1" x14ac:dyDescent="0.25">
      <c r="I1974" s="1"/>
      <c r="J1974" s="1"/>
      <c r="K1974" s="1"/>
      <c r="L1974" s="1"/>
      <c r="M1974" s="1"/>
      <c r="N1974" s="1"/>
    </row>
    <row r="1975" spans="9:14" ht="30" customHeight="1" x14ac:dyDescent="0.25">
      <c r="I1975" s="1"/>
      <c r="J1975" s="1"/>
      <c r="K1975" s="1"/>
      <c r="L1975" s="1"/>
      <c r="M1975" s="1"/>
      <c r="N1975" s="1"/>
    </row>
    <row r="1976" spans="9:14" ht="30" customHeight="1" x14ac:dyDescent="0.25">
      <c r="I1976" s="1"/>
      <c r="J1976" s="1"/>
      <c r="K1976" s="1"/>
      <c r="L1976" s="1"/>
      <c r="M1976" s="1"/>
      <c r="N1976" s="1"/>
    </row>
    <row r="1977" spans="9:14" ht="30" customHeight="1" x14ac:dyDescent="0.25">
      <c r="I1977" s="1"/>
      <c r="J1977" s="1"/>
      <c r="K1977" s="1"/>
      <c r="L1977" s="1"/>
      <c r="M1977" s="1"/>
      <c r="N1977" s="1"/>
    </row>
    <row r="1978" spans="9:14" ht="30" customHeight="1" x14ac:dyDescent="0.25">
      <c r="I1978" s="1"/>
      <c r="J1978" s="1"/>
      <c r="K1978" s="1"/>
      <c r="L1978" s="1"/>
      <c r="M1978" s="1"/>
      <c r="N1978" s="1"/>
    </row>
    <row r="1979" spans="9:14" ht="30" customHeight="1" x14ac:dyDescent="0.25">
      <c r="I1979" s="1"/>
      <c r="J1979" s="1"/>
      <c r="K1979" s="1"/>
      <c r="L1979" s="1"/>
      <c r="M1979" s="1"/>
      <c r="N1979" s="1"/>
    </row>
    <row r="1980" spans="9:14" ht="30" customHeight="1" x14ac:dyDescent="0.25">
      <c r="I1980" s="1"/>
      <c r="J1980" s="1"/>
      <c r="K1980" s="1"/>
      <c r="L1980" s="1"/>
      <c r="M1980" s="1"/>
      <c r="N1980" s="1"/>
    </row>
    <row r="1981" spans="9:14" ht="30" customHeight="1" x14ac:dyDescent="0.25">
      <c r="I1981" s="1"/>
      <c r="J1981" s="1"/>
      <c r="K1981" s="1"/>
      <c r="L1981" s="1"/>
      <c r="M1981" s="1"/>
      <c r="N1981" s="1"/>
    </row>
    <row r="1982" spans="9:14" ht="30" customHeight="1" x14ac:dyDescent="0.25">
      <c r="I1982" s="1"/>
      <c r="J1982" s="1"/>
      <c r="K1982" s="1"/>
      <c r="L1982" s="1"/>
      <c r="M1982" s="1"/>
      <c r="N1982" s="1"/>
    </row>
    <row r="1983" spans="9:14" ht="30" customHeight="1" x14ac:dyDescent="0.25">
      <c r="I1983" s="1"/>
      <c r="J1983" s="1"/>
      <c r="K1983" s="1"/>
      <c r="L1983" s="1"/>
      <c r="M1983" s="1"/>
      <c r="N1983" s="1"/>
    </row>
    <row r="1984" spans="9:14" ht="30" customHeight="1" x14ac:dyDescent="0.25">
      <c r="I1984" s="1"/>
      <c r="J1984" s="1"/>
      <c r="K1984" s="1"/>
      <c r="L1984" s="1"/>
      <c r="M1984" s="1"/>
      <c r="N1984" s="1"/>
    </row>
    <row r="1985" spans="9:14" ht="30" customHeight="1" x14ac:dyDescent="0.25">
      <c r="I1985" s="1"/>
      <c r="J1985" s="1"/>
      <c r="K1985" s="1"/>
      <c r="L1985" s="1"/>
      <c r="M1985" s="1"/>
      <c r="N1985" s="1"/>
    </row>
    <row r="1986" spans="9:14" ht="30" customHeight="1" x14ac:dyDescent="0.25">
      <c r="I1986" s="1"/>
      <c r="J1986" s="1"/>
      <c r="K1986" s="1"/>
      <c r="L1986" s="1"/>
      <c r="M1986" s="1"/>
      <c r="N1986" s="1"/>
    </row>
    <row r="1987" spans="9:14" ht="30" customHeight="1" x14ac:dyDescent="0.25">
      <c r="I1987" s="1"/>
      <c r="J1987" s="1"/>
      <c r="K1987" s="1"/>
      <c r="L1987" s="1"/>
      <c r="M1987" s="1"/>
      <c r="N1987" s="1"/>
    </row>
    <row r="1988" spans="9:14" ht="30" customHeight="1" x14ac:dyDescent="0.25">
      <c r="I1988" s="1"/>
      <c r="J1988" s="1"/>
      <c r="K1988" s="1"/>
      <c r="L1988" s="1"/>
      <c r="M1988" s="1"/>
      <c r="N1988" s="1"/>
    </row>
    <row r="1989" spans="9:14" ht="30" customHeight="1" x14ac:dyDescent="0.25">
      <c r="I1989" s="1"/>
      <c r="J1989" s="1"/>
      <c r="K1989" s="1"/>
      <c r="L1989" s="1"/>
      <c r="M1989" s="1"/>
      <c r="N1989" s="1"/>
    </row>
    <row r="1990" spans="9:14" ht="30" customHeight="1" x14ac:dyDescent="0.25">
      <c r="I1990" s="1"/>
      <c r="J1990" s="1"/>
      <c r="K1990" s="1"/>
      <c r="L1990" s="1"/>
      <c r="M1990" s="1"/>
      <c r="N1990" s="1"/>
    </row>
    <row r="1991" spans="9:14" ht="30" customHeight="1" x14ac:dyDescent="0.25">
      <c r="I1991" s="1"/>
      <c r="J1991" s="1"/>
      <c r="K1991" s="1"/>
      <c r="L1991" s="1"/>
      <c r="M1991" s="1"/>
      <c r="N1991" s="1"/>
    </row>
    <row r="1992" spans="9:14" ht="30" customHeight="1" x14ac:dyDescent="0.25">
      <c r="I1992" s="1"/>
      <c r="J1992" s="1"/>
      <c r="K1992" s="1"/>
      <c r="L1992" s="1"/>
      <c r="M1992" s="1"/>
      <c r="N1992" s="1"/>
    </row>
    <row r="1993" spans="9:14" ht="30" customHeight="1" x14ac:dyDescent="0.25">
      <c r="I1993" s="1"/>
      <c r="J1993" s="1"/>
      <c r="K1993" s="1"/>
      <c r="L1993" s="1"/>
      <c r="M1993" s="1"/>
      <c r="N1993" s="1"/>
    </row>
    <row r="1994" spans="9:14" ht="30" customHeight="1" x14ac:dyDescent="0.25">
      <c r="I1994" s="1"/>
      <c r="J1994" s="1"/>
      <c r="K1994" s="1"/>
      <c r="L1994" s="1"/>
      <c r="M1994" s="1"/>
      <c r="N1994" s="1"/>
    </row>
    <row r="1995" spans="9:14" ht="30" customHeight="1" x14ac:dyDescent="0.25">
      <c r="I1995" s="1"/>
      <c r="J1995" s="1"/>
      <c r="K1995" s="1"/>
      <c r="L1995" s="1"/>
      <c r="M1995" s="1"/>
      <c r="N1995" s="1"/>
    </row>
    <row r="1996" spans="9:14" ht="30" customHeight="1" x14ac:dyDescent="0.25">
      <c r="I1996" s="1"/>
      <c r="J1996" s="1"/>
      <c r="K1996" s="1"/>
      <c r="L1996" s="1"/>
      <c r="M1996" s="1"/>
      <c r="N1996" s="1"/>
    </row>
    <row r="1997" spans="9:14" ht="30" customHeight="1" x14ac:dyDescent="0.25">
      <c r="I1997" s="1"/>
      <c r="J1997" s="1"/>
      <c r="K1997" s="1"/>
      <c r="L1997" s="1"/>
      <c r="M1997" s="1"/>
      <c r="N1997" s="1"/>
    </row>
    <row r="1998" spans="9:14" ht="30" customHeight="1" x14ac:dyDescent="0.25">
      <c r="I1998" s="1"/>
      <c r="J1998" s="1"/>
      <c r="K1998" s="1"/>
      <c r="L1998" s="1"/>
      <c r="M1998" s="1"/>
      <c r="N1998" s="1"/>
    </row>
    <row r="1999" spans="9:14" ht="30" customHeight="1" x14ac:dyDescent="0.25">
      <c r="I1999" s="1"/>
      <c r="J1999" s="1"/>
      <c r="K1999" s="1"/>
      <c r="L1999" s="1"/>
      <c r="M1999" s="1"/>
      <c r="N1999" s="1"/>
    </row>
    <row r="2000" spans="9:14" ht="30" customHeight="1" x14ac:dyDescent="0.25">
      <c r="I2000" s="1"/>
      <c r="J2000" s="1"/>
      <c r="K2000" s="1"/>
      <c r="L2000" s="1"/>
      <c r="M2000" s="1"/>
      <c r="N2000" s="1"/>
    </row>
    <row r="2001" spans="9:14" ht="30" customHeight="1" x14ac:dyDescent="0.25">
      <c r="I2001" s="1"/>
      <c r="J2001" s="1"/>
      <c r="K2001" s="1"/>
      <c r="L2001" s="1"/>
      <c r="M2001" s="1"/>
      <c r="N2001" s="1"/>
    </row>
    <row r="2002" spans="9:14" ht="30" customHeight="1" x14ac:dyDescent="0.25">
      <c r="I2002" s="1"/>
      <c r="J2002" s="1"/>
      <c r="K2002" s="1"/>
      <c r="L2002" s="1"/>
      <c r="M2002" s="1"/>
      <c r="N2002" s="1"/>
    </row>
    <row r="2003" spans="9:14" ht="30" customHeight="1" x14ac:dyDescent="0.25">
      <c r="I2003" s="1"/>
      <c r="J2003" s="1"/>
      <c r="K2003" s="1"/>
      <c r="L2003" s="1"/>
      <c r="M2003" s="1"/>
      <c r="N2003" s="1"/>
    </row>
    <row r="2004" spans="9:14" ht="30" customHeight="1" x14ac:dyDescent="0.25">
      <c r="I2004" s="1"/>
      <c r="J2004" s="1"/>
      <c r="K2004" s="1"/>
      <c r="L2004" s="1"/>
      <c r="M2004" s="1"/>
      <c r="N2004" s="1"/>
    </row>
    <row r="2005" spans="9:14" ht="30" customHeight="1" x14ac:dyDescent="0.25">
      <c r="I2005" s="1"/>
      <c r="J2005" s="1"/>
      <c r="K2005" s="1"/>
      <c r="L2005" s="1"/>
      <c r="M2005" s="1"/>
      <c r="N2005" s="1"/>
    </row>
    <row r="2006" spans="9:14" ht="30" customHeight="1" x14ac:dyDescent="0.25">
      <c r="I2006" s="1"/>
      <c r="J2006" s="1"/>
      <c r="K2006" s="1"/>
      <c r="L2006" s="1"/>
      <c r="M2006" s="1"/>
      <c r="N2006" s="1"/>
    </row>
    <row r="2007" spans="9:14" ht="30" customHeight="1" x14ac:dyDescent="0.25">
      <c r="I2007" s="1"/>
      <c r="J2007" s="1"/>
      <c r="K2007" s="1"/>
      <c r="L2007" s="1"/>
      <c r="M2007" s="1"/>
      <c r="N2007" s="1"/>
    </row>
    <row r="2008" spans="9:14" ht="30" customHeight="1" x14ac:dyDescent="0.25">
      <c r="I2008" s="1"/>
      <c r="J2008" s="1"/>
      <c r="K2008" s="1"/>
      <c r="L2008" s="1"/>
      <c r="M2008" s="1"/>
      <c r="N2008" s="1"/>
    </row>
    <row r="2009" spans="9:14" ht="30" customHeight="1" x14ac:dyDescent="0.25">
      <c r="I2009" s="1"/>
      <c r="J2009" s="1"/>
      <c r="K2009" s="1"/>
      <c r="L2009" s="1"/>
      <c r="M2009" s="1"/>
      <c r="N2009" s="1"/>
    </row>
    <row r="2010" spans="9:14" ht="30" customHeight="1" x14ac:dyDescent="0.25">
      <c r="I2010" s="1"/>
      <c r="J2010" s="1"/>
      <c r="K2010" s="1"/>
      <c r="L2010" s="1"/>
      <c r="M2010" s="1"/>
      <c r="N2010" s="1"/>
    </row>
    <row r="2011" spans="9:14" ht="30" customHeight="1" x14ac:dyDescent="0.25">
      <c r="I2011" s="1"/>
      <c r="J2011" s="1"/>
      <c r="K2011" s="1"/>
      <c r="L2011" s="1"/>
      <c r="M2011" s="1"/>
      <c r="N2011" s="1"/>
    </row>
    <row r="2012" spans="9:14" ht="30" customHeight="1" x14ac:dyDescent="0.25">
      <c r="I2012" s="1"/>
      <c r="J2012" s="1"/>
      <c r="K2012" s="1"/>
      <c r="L2012" s="1"/>
      <c r="M2012" s="1"/>
      <c r="N2012" s="1"/>
    </row>
    <row r="2013" spans="9:14" ht="30" customHeight="1" x14ac:dyDescent="0.25">
      <c r="I2013" s="1"/>
      <c r="J2013" s="1"/>
      <c r="K2013" s="1"/>
      <c r="L2013" s="1"/>
      <c r="M2013" s="1"/>
      <c r="N2013" s="1"/>
    </row>
    <row r="2014" spans="9:14" ht="30" customHeight="1" x14ac:dyDescent="0.25">
      <c r="I2014" s="1"/>
      <c r="J2014" s="1"/>
      <c r="K2014" s="1"/>
      <c r="L2014" s="1"/>
      <c r="M2014" s="1"/>
      <c r="N2014" s="1"/>
    </row>
    <row r="2015" spans="9:14" ht="30" customHeight="1" x14ac:dyDescent="0.25">
      <c r="I2015" s="1"/>
      <c r="J2015" s="1"/>
      <c r="K2015" s="1"/>
      <c r="L2015" s="1"/>
      <c r="M2015" s="1"/>
      <c r="N2015" s="1"/>
    </row>
    <row r="2016" spans="9:14" ht="30" customHeight="1" x14ac:dyDescent="0.25">
      <c r="I2016" s="1"/>
      <c r="J2016" s="1"/>
      <c r="K2016" s="1"/>
      <c r="L2016" s="1"/>
      <c r="M2016" s="1"/>
      <c r="N2016" s="1"/>
    </row>
    <row r="2017" spans="9:14" ht="30" customHeight="1" x14ac:dyDescent="0.25">
      <c r="I2017" s="1"/>
      <c r="J2017" s="1"/>
      <c r="K2017" s="1"/>
      <c r="L2017" s="1"/>
      <c r="M2017" s="1"/>
      <c r="N2017" s="1"/>
    </row>
    <row r="2018" spans="9:14" ht="30" customHeight="1" x14ac:dyDescent="0.25">
      <c r="I2018" s="1"/>
      <c r="J2018" s="1"/>
      <c r="K2018" s="1"/>
      <c r="L2018" s="1"/>
      <c r="M2018" s="1"/>
      <c r="N2018" s="1"/>
    </row>
    <row r="2019" spans="9:14" ht="30" customHeight="1" x14ac:dyDescent="0.25">
      <c r="I2019" s="1"/>
      <c r="J2019" s="1"/>
      <c r="K2019" s="1"/>
      <c r="L2019" s="1"/>
      <c r="M2019" s="1"/>
      <c r="N2019" s="1"/>
    </row>
    <row r="2020" spans="9:14" ht="30" customHeight="1" x14ac:dyDescent="0.25">
      <c r="I2020" s="1"/>
      <c r="J2020" s="1"/>
      <c r="K2020" s="1"/>
      <c r="L2020" s="1"/>
      <c r="M2020" s="1"/>
      <c r="N2020" s="1"/>
    </row>
    <row r="2021" spans="9:14" ht="30" customHeight="1" x14ac:dyDescent="0.25">
      <c r="I2021" s="1"/>
      <c r="J2021" s="1"/>
      <c r="K2021" s="1"/>
      <c r="L2021" s="1"/>
      <c r="M2021" s="1"/>
      <c r="N2021" s="1"/>
    </row>
    <row r="2022" spans="9:14" ht="30" customHeight="1" x14ac:dyDescent="0.25"/>
    <row r="2023" spans="9:14" ht="115.5" customHeight="1" x14ac:dyDescent="0.25"/>
    <row r="2024" spans="9:14" ht="30" customHeight="1" x14ac:dyDescent="0.25"/>
    <row r="2025" spans="9:14" ht="30" customHeight="1" x14ac:dyDescent="0.25"/>
    <row r="2026" spans="9:14" ht="30" customHeight="1" x14ac:dyDescent="0.25"/>
    <row r="2027" spans="9:14" ht="30" customHeight="1" x14ac:dyDescent="0.25"/>
    <row r="2028" spans="9:14" ht="30" customHeight="1" x14ac:dyDescent="0.25"/>
    <row r="2029" spans="9:14" ht="30" customHeight="1" x14ac:dyDescent="0.25"/>
    <row r="2030" spans="9:14" ht="30" customHeight="1" x14ac:dyDescent="0.25"/>
    <row r="2031" spans="9:14" ht="30" customHeight="1" x14ac:dyDescent="0.25"/>
    <row r="2032" spans="9:14" ht="30" customHeight="1" x14ac:dyDescent="0.25"/>
    <row r="2033" ht="30" customHeight="1" x14ac:dyDescent="0.25"/>
    <row r="2034" ht="30" customHeight="1" x14ac:dyDescent="0.25"/>
    <row r="2035" ht="30" customHeight="1" x14ac:dyDescent="0.25"/>
    <row r="2036" ht="30" customHeight="1" x14ac:dyDescent="0.25"/>
    <row r="2037" ht="30" customHeight="1" x14ac:dyDescent="0.25"/>
    <row r="2038" ht="30" customHeight="1" x14ac:dyDescent="0.25"/>
    <row r="2039" ht="30" customHeight="1" x14ac:dyDescent="0.25"/>
    <row r="2040" ht="30" customHeight="1" x14ac:dyDescent="0.25"/>
    <row r="2041" ht="30" customHeight="1" x14ac:dyDescent="0.25"/>
    <row r="2042" ht="30" customHeight="1" x14ac:dyDescent="0.25"/>
    <row r="2043" ht="30" customHeight="1" x14ac:dyDescent="0.25"/>
    <row r="2044" ht="30" customHeight="1" x14ac:dyDescent="0.25"/>
    <row r="2045" ht="30" customHeight="1" x14ac:dyDescent="0.25"/>
    <row r="2046" ht="30" customHeight="1" x14ac:dyDescent="0.25"/>
    <row r="2047" ht="30" customHeight="1" x14ac:dyDescent="0.25"/>
    <row r="2048" ht="30" customHeight="1" x14ac:dyDescent="0.25"/>
    <row r="2049" ht="30" customHeight="1" x14ac:dyDescent="0.25"/>
    <row r="2050" ht="30" customHeight="1" x14ac:dyDescent="0.25"/>
    <row r="2051" ht="30" customHeight="1" x14ac:dyDescent="0.25"/>
    <row r="2052" ht="30" customHeight="1" x14ac:dyDescent="0.25"/>
    <row r="2053" ht="30" customHeight="1" x14ac:dyDescent="0.25"/>
    <row r="2054" ht="30" customHeight="1" x14ac:dyDescent="0.25"/>
    <row r="2055" ht="30" customHeight="1" x14ac:dyDescent="0.25"/>
    <row r="2056" ht="30" customHeight="1" x14ac:dyDescent="0.25"/>
    <row r="2057" ht="30" customHeight="1" x14ac:dyDescent="0.25"/>
    <row r="2058" ht="30" customHeight="1" x14ac:dyDescent="0.25"/>
    <row r="2059" ht="30" customHeight="1" x14ac:dyDescent="0.25"/>
    <row r="2060" ht="30" customHeight="1" x14ac:dyDescent="0.25"/>
    <row r="2061" ht="30" customHeight="1" x14ac:dyDescent="0.25"/>
    <row r="2062" ht="30" customHeight="1" x14ac:dyDescent="0.25"/>
    <row r="2063" ht="30" customHeight="1" x14ac:dyDescent="0.25"/>
    <row r="2064" ht="30" customHeight="1" x14ac:dyDescent="0.25"/>
    <row r="2065" ht="30" customHeight="1" x14ac:dyDescent="0.25"/>
    <row r="2066" ht="30" customHeight="1" x14ac:dyDescent="0.25"/>
    <row r="2067" ht="30" customHeight="1" x14ac:dyDescent="0.25"/>
    <row r="2068" ht="30" customHeight="1" x14ac:dyDescent="0.25"/>
    <row r="2069" ht="30" customHeight="1" x14ac:dyDescent="0.25"/>
    <row r="2070" ht="30" customHeight="1" x14ac:dyDescent="0.25"/>
    <row r="2071" ht="30" customHeight="1" x14ac:dyDescent="0.25"/>
    <row r="2072" ht="30" customHeight="1" x14ac:dyDescent="0.25"/>
    <row r="2073" ht="30" customHeight="1" x14ac:dyDescent="0.25"/>
    <row r="2074" ht="30" customHeight="1" x14ac:dyDescent="0.25"/>
    <row r="2075" ht="30" customHeight="1" x14ac:dyDescent="0.25"/>
    <row r="2076" ht="30" customHeight="1" x14ac:dyDescent="0.25"/>
    <row r="2077" ht="30" customHeight="1" x14ac:dyDescent="0.25"/>
    <row r="2078" ht="30" customHeight="1" x14ac:dyDescent="0.25"/>
    <row r="2079" ht="30" customHeight="1" x14ac:dyDescent="0.25"/>
    <row r="2080" ht="30" customHeight="1" x14ac:dyDescent="0.25"/>
    <row r="2081" ht="30" customHeight="1" x14ac:dyDescent="0.25"/>
    <row r="2082" ht="30" customHeight="1" x14ac:dyDescent="0.25"/>
    <row r="2083" ht="30" customHeight="1" x14ac:dyDescent="0.25"/>
    <row r="2084" ht="30" customHeight="1" x14ac:dyDescent="0.25"/>
    <row r="2085" ht="30" customHeight="1" x14ac:dyDescent="0.25"/>
    <row r="2086" ht="30" customHeight="1" x14ac:dyDescent="0.25"/>
    <row r="2087" ht="30" customHeight="1" x14ac:dyDescent="0.25"/>
    <row r="2088" ht="30" customHeight="1" x14ac:dyDescent="0.25"/>
    <row r="2089" ht="30" customHeight="1" x14ac:dyDescent="0.25"/>
    <row r="2090" ht="30" customHeight="1" x14ac:dyDescent="0.25"/>
    <row r="2091" ht="30" customHeight="1" x14ac:dyDescent="0.25"/>
    <row r="2092" ht="30" customHeight="1" x14ac:dyDescent="0.25"/>
    <row r="2093" ht="30" customHeight="1" x14ac:dyDescent="0.25"/>
    <row r="2094" ht="30" customHeight="1" x14ac:dyDescent="0.25"/>
    <row r="2095" ht="30" customHeight="1" x14ac:dyDescent="0.25"/>
    <row r="2096" ht="30" customHeight="1" x14ac:dyDescent="0.25"/>
    <row r="2097" ht="30" customHeight="1" x14ac:dyDescent="0.25"/>
    <row r="2098" ht="30" customHeight="1" x14ac:dyDescent="0.25"/>
    <row r="2099" ht="30" customHeight="1" x14ac:dyDescent="0.25"/>
    <row r="2100" ht="30" customHeight="1" x14ac:dyDescent="0.25"/>
    <row r="2101" ht="30" customHeight="1" x14ac:dyDescent="0.25"/>
    <row r="2102" ht="30" customHeight="1" x14ac:dyDescent="0.25"/>
    <row r="2103" ht="30" customHeight="1" x14ac:dyDescent="0.25"/>
    <row r="2104" ht="30" customHeight="1" x14ac:dyDescent="0.25"/>
    <row r="2105" ht="30" customHeight="1" x14ac:dyDescent="0.25"/>
    <row r="2106" ht="30" customHeight="1" x14ac:dyDescent="0.25"/>
    <row r="2107" ht="30" customHeight="1" x14ac:dyDescent="0.25"/>
    <row r="2108" ht="30" customHeight="1" x14ac:dyDescent="0.25"/>
    <row r="2109" ht="30" customHeight="1" x14ac:dyDescent="0.25"/>
    <row r="2110" ht="30" customHeight="1" x14ac:dyDescent="0.25"/>
    <row r="2111" ht="30" customHeight="1" x14ac:dyDescent="0.25"/>
    <row r="2112" ht="30" customHeight="1" x14ac:dyDescent="0.25"/>
    <row r="2113" ht="30" customHeight="1" x14ac:dyDescent="0.25"/>
    <row r="2114" ht="30" customHeight="1" x14ac:dyDescent="0.25"/>
    <row r="2115" ht="30" customHeight="1" x14ac:dyDescent="0.25"/>
    <row r="2116" ht="30" customHeight="1" x14ac:dyDescent="0.25"/>
    <row r="2117" ht="30" customHeight="1" x14ac:dyDescent="0.25"/>
    <row r="2118" ht="30" customHeight="1" x14ac:dyDescent="0.25"/>
    <row r="2119" ht="30" customHeight="1" x14ac:dyDescent="0.25"/>
    <row r="2120" ht="30" customHeight="1" x14ac:dyDescent="0.25"/>
    <row r="2121" ht="30" customHeight="1" x14ac:dyDescent="0.25"/>
    <row r="2122" ht="30" customHeight="1" x14ac:dyDescent="0.25"/>
    <row r="2123" ht="30" customHeight="1" x14ac:dyDescent="0.25"/>
    <row r="2124" ht="30" customHeight="1" x14ac:dyDescent="0.25"/>
    <row r="2125" ht="30" customHeight="1" x14ac:dyDescent="0.25"/>
    <row r="2126" ht="30" customHeight="1" x14ac:dyDescent="0.25"/>
    <row r="2127" ht="30" customHeight="1" x14ac:dyDescent="0.25"/>
    <row r="2128" ht="30" customHeight="1" x14ac:dyDescent="0.25"/>
    <row r="2129" ht="30" customHeight="1" x14ac:dyDescent="0.25"/>
    <row r="2130" ht="30" customHeight="1" x14ac:dyDescent="0.25"/>
    <row r="2131" ht="30" customHeight="1" x14ac:dyDescent="0.25"/>
    <row r="2132" ht="30" customHeight="1" x14ac:dyDescent="0.25"/>
    <row r="2133" ht="30" customHeight="1" x14ac:dyDescent="0.25"/>
    <row r="2134" ht="30" customHeight="1" x14ac:dyDescent="0.25"/>
    <row r="2135" ht="30" customHeight="1" x14ac:dyDescent="0.25"/>
    <row r="2136" ht="30" customHeight="1" x14ac:dyDescent="0.25"/>
    <row r="2137" ht="30" customHeight="1" x14ac:dyDescent="0.25"/>
    <row r="2138" ht="30" customHeight="1" x14ac:dyDescent="0.25"/>
    <row r="2139" ht="30" customHeight="1" x14ac:dyDescent="0.25"/>
    <row r="2140" ht="30" customHeight="1" x14ac:dyDescent="0.25"/>
    <row r="2141" ht="30" customHeight="1" x14ac:dyDescent="0.25"/>
    <row r="2142" ht="30" customHeight="1" x14ac:dyDescent="0.25"/>
    <row r="2143" ht="30" customHeight="1" x14ac:dyDescent="0.25"/>
    <row r="2144" ht="30" customHeight="1" x14ac:dyDescent="0.25"/>
    <row r="2145" ht="30" customHeight="1" x14ac:dyDescent="0.25"/>
    <row r="2146" ht="30" customHeight="1" x14ac:dyDescent="0.25"/>
    <row r="2147" ht="30" customHeight="1" x14ac:dyDescent="0.25"/>
    <row r="2148" ht="30" customHeight="1" x14ac:dyDescent="0.25"/>
    <row r="2149" ht="30" customHeight="1" x14ac:dyDescent="0.25"/>
    <row r="2150" ht="30" customHeight="1" x14ac:dyDescent="0.25"/>
    <row r="2151" ht="30" customHeight="1" x14ac:dyDescent="0.25"/>
    <row r="2152" ht="30" customHeight="1" x14ac:dyDescent="0.25"/>
    <row r="2153" ht="30" customHeight="1" x14ac:dyDescent="0.25"/>
    <row r="2154" ht="30" customHeight="1" x14ac:dyDescent="0.25"/>
    <row r="2155" ht="30" customHeight="1" x14ac:dyDescent="0.25"/>
    <row r="2156" ht="30" customHeight="1" x14ac:dyDescent="0.25"/>
    <row r="2157" ht="30" customHeight="1" x14ac:dyDescent="0.25"/>
    <row r="2158" ht="30" customHeight="1" x14ac:dyDescent="0.25"/>
    <row r="2159" ht="30" customHeight="1" x14ac:dyDescent="0.25"/>
    <row r="2160" ht="30" customHeight="1" x14ac:dyDescent="0.25"/>
    <row r="2161" ht="30" customHeight="1" x14ac:dyDescent="0.25"/>
    <row r="2162" ht="30" customHeight="1" x14ac:dyDescent="0.25"/>
    <row r="2163" ht="30" customHeight="1" x14ac:dyDescent="0.25"/>
    <row r="2164" ht="30" customHeight="1" x14ac:dyDescent="0.25"/>
    <row r="2165" ht="30" customHeight="1" x14ac:dyDescent="0.25"/>
    <row r="2166" ht="30" customHeight="1" x14ac:dyDescent="0.25"/>
    <row r="2167" ht="30" customHeight="1" x14ac:dyDescent="0.25"/>
    <row r="2168" ht="30" customHeight="1" x14ac:dyDescent="0.25"/>
    <row r="2169" ht="30" customHeight="1" x14ac:dyDescent="0.25"/>
    <row r="2170" ht="30" customHeight="1" x14ac:dyDescent="0.25"/>
    <row r="2171" ht="30" customHeight="1" x14ac:dyDescent="0.25"/>
    <row r="2172" ht="30" customHeight="1" x14ac:dyDescent="0.25"/>
    <row r="2173" ht="30" customHeight="1" x14ac:dyDescent="0.25"/>
    <row r="2174" ht="30" customHeight="1" x14ac:dyDescent="0.25"/>
    <row r="2175" ht="30" customHeight="1" x14ac:dyDescent="0.25"/>
    <row r="2176" ht="30" customHeight="1" x14ac:dyDescent="0.25"/>
    <row r="2177" ht="30" customHeight="1" x14ac:dyDescent="0.25"/>
    <row r="2178" ht="30" customHeight="1" x14ac:dyDescent="0.25"/>
    <row r="2179" ht="30" customHeight="1" x14ac:dyDescent="0.25"/>
    <row r="2180" ht="30" customHeight="1" x14ac:dyDescent="0.25"/>
    <row r="2181" ht="30" customHeight="1" x14ac:dyDescent="0.25"/>
    <row r="2182" ht="30" customHeight="1" x14ac:dyDescent="0.25"/>
    <row r="2183" ht="30" customHeight="1" x14ac:dyDescent="0.25"/>
    <row r="2184" ht="30" customHeight="1" x14ac:dyDescent="0.25"/>
    <row r="2185" ht="30" customHeight="1" x14ac:dyDescent="0.25"/>
    <row r="2186" ht="30" customHeight="1" x14ac:dyDescent="0.25"/>
    <row r="2187" ht="30" customHeight="1" x14ac:dyDescent="0.25"/>
    <row r="2188" ht="30" customHeight="1" x14ac:dyDescent="0.25"/>
    <row r="2189" ht="30" customHeight="1" x14ac:dyDescent="0.25"/>
    <row r="2190" ht="30" customHeight="1" x14ac:dyDescent="0.25"/>
    <row r="2191" ht="30" customHeight="1" x14ac:dyDescent="0.25"/>
    <row r="2192" ht="30" customHeight="1" x14ac:dyDescent="0.25"/>
    <row r="2193" ht="30" customHeight="1" x14ac:dyDescent="0.25"/>
    <row r="2194" ht="30" customHeight="1" x14ac:dyDescent="0.25"/>
    <row r="2195" ht="30" customHeight="1" x14ac:dyDescent="0.25"/>
    <row r="2196" ht="30" customHeight="1" x14ac:dyDescent="0.25"/>
    <row r="2197" ht="30" customHeight="1" x14ac:dyDescent="0.25"/>
    <row r="2198" ht="30" customHeight="1" x14ac:dyDescent="0.25"/>
    <row r="2199" ht="30" customHeight="1" x14ac:dyDescent="0.25"/>
    <row r="2200" ht="30" customHeight="1" x14ac:dyDescent="0.25"/>
    <row r="2201" ht="30" customHeight="1" x14ac:dyDescent="0.25"/>
    <row r="2202" ht="30" customHeight="1" x14ac:dyDescent="0.25"/>
    <row r="2203" ht="30" customHeight="1" x14ac:dyDescent="0.25"/>
    <row r="2204" ht="30" customHeight="1" x14ac:dyDescent="0.25"/>
    <row r="2205" ht="30" customHeight="1" x14ac:dyDescent="0.25"/>
    <row r="2206" ht="30" customHeight="1" x14ac:dyDescent="0.25"/>
    <row r="2207" ht="30" customHeight="1" x14ac:dyDescent="0.25"/>
    <row r="2208" ht="30" customHeight="1" x14ac:dyDescent="0.25"/>
    <row r="2209" ht="30" customHeight="1" x14ac:dyDescent="0.25"/>
    <row r="2210" ht="30" customHeight="1" x14ac:dyDescent="0.25"/>
    <row r="2211" ht="30" customHeight="1" x14ac:dyDescent="0.25"/>
    <row r="2212" ht="30" customHeight="1" x14ac:dyDescent="0.25"/>
    <row r="2213" ht="30" customHeight="1" x14ac:dyDescent="0.25"/>
    <row r="2214" ht="30" customHeight="1" x14ac:dyDescent="0.25"/>
    <row r="2215" ht="30" customHeight="1" x14ac:dyDescent="0.25"/>
    <row r="2216" ht="30" customHeight="1" x14ac:dyDescent="0.25"/>
    <row r="2217" ht="30" customHeight="1" x14ac:dyDescent="0.25"/>
    <row r="2218" ht="30" customHeight="1" x14ac:dyDescent="0.25"/>
    <row r="2219" ht="30" customHeight="1" x14ac:dyDescent="0.25"/>
    <row r="2220" ht="30" customHeight="1" x14ac:dyDescent="0.25"/>
    <row r="2221" ht="30" customHeight="1" x14ac:dyDescent="0.25"/>
    <row r="2222" ht="30" customHeight="1" x14ac:dyDescent="0.25"/>
    <row r="2223" ht="30" customHeight="1" x14ac:dyDescent="0.25"/>
    <row r="2224" ht="30" customHeight="1" x14ac:dyDescent="0.25"/>
    <row r="2225" ht="30" customHeight="1" x14ac:dyDescent="0.25"/>
    <row r="2226" ht="30" customHeight="1" x14ac:dyDescent="0.25"/>
    <row r="2227" ht="30" customHeight="1" x14ac:dyDescent="0.25"/>
    <row r="2228" ht="30" customHeight="1" x14ac:dyDescent="0.25"/>
    <row r="2229" ht="30" customHeight="1" x14ac:dyDescent="0.25"/>
    <row r="2230" ht="30" customHeight="1" x14ac:dyDescent="0.25"/>
    <row r="2231" ht="30" customHeight="1" x14ac:dyDescent="0.25"/>
    <row r="2232" ht="30" customHeight="1" x14ac:dyDescent="0.25"/>
    <row r="2233" ht="30" customHeight="1" x14ac:dyDescent="0.25"/>
    <row r="2234" ht="30" customHeight="1" x14ac:dyDescent="0.25"/>
    <row r="2235" ht="30" customHeight="1" x14ac:dyDescent="0.25"/>
    <row r="2236" ht="30" customHeight="1" x14ac:dyDescent="0.25"/>
    <row r="2237" ht="30" customHeight="1" x14ac:dyDescent="0.25"/>
    <row r="2238" ht="30" customHeight="1" x14ac:dyDescent="0.25"/>
    <row r="2239" ht="30" customHeight="1" x14ac:dyDescent="0.25"/>
    <row r="2240" ht="30" customHeight="1" x14ac:dyDescent="0.25"/>
    <row r="2241" ht="30" customHeight="1" x14ac:dyDescent="0.25"/>
    <row r="2242" ht="30" customHeight="1" x14ac:dyDescent="0.25"/>
    <row r="2243" ht="30" customHeight="1" x14ac:dyDescent="0.25"/>
    <row r="2244" ht="30" customHeight="1" x14ac:dyDescent="0.25"/>
    <row r="2245" ht="30" customHeight="1" x14ac:dyDescent="0.25"/>
    <row r="2246" ht="30" customHeight="1" x14ac:dyDescent="0.25"/>
    <row r="2247" ht="30" customHeight="1" x14ac:dyDescent="0.25"/>
    <row r="2248" ht="30" customHeight="1" x14ac:dyDescent="0.25"/>
    <row r="2249" ht="30" customHeight="1" x14ac:dyDescent="0.25"/>
    <row r="2250" ht="30" customHeight="1" x14ac:dyDescent="0.25"/>
    <row r="2251" ht="30" customHeight="1" x14ac:dyDescent="0.25"/>
    <row r="2252" ht="30" customHeight="1" x14ac:dyDescent="0.25"/>
    <row r="2253" ht="30" customHeight="1" x14ac:dyDescent="0.25"/>
    <row r="2254" ht="30" customHeight="1" x14ac:dyDescent="0.25"/>
    <row r="2255" ht="30" customHeight="1" x14ac:dyDescent="0.25"/>
    <row r="2256" ht="30" customHeight="1" x14ac:dyDescent="0.25"/>
    <row r="2257" ht="30" customHeight="1" x14ac:dyDescent="0.25"/>
    <row r="2258" ht="30" customHeight="1" x14ac:dyDescent="0.25"/>
    <row r="2259" ht="30" customHeight="1" x14ac:dyDescent="0.25"/>
    <row r="2260" ht="30" customHeight="1" x14ac:dyDescent="0.25"/>
    <row r="2261" ht="30" customHeight="1" x14ac:dyDescent="0.25"/>
    <row r="2262" ht="30" customHeight="1" x14ac:dyDescent="0.25"/>
    <row r="2263" ht="30" customHeight="1" x14ac:dyDescent="0.25"/>
    <row r="2264" ht="30" customHeight="1" x14ac:dyDescent="0.25"/>
    <row r="2265" ht="30" customHeight="1" x14ac:dyDescent="0.25"/>
    <row r="2266" ht="30" customHeight="1" x14ac:dyDescent="0.25"/>
    <row r="2267" ht="30" customHeight="1" x14ac:dyDescent="0.25"/>
    <row r="2268" ht="30" customHeight="1" x14ac:dyDescent="0.25"/>
    <row r="2269" ht="30" customHeight="1" x14ac:dyDescent="0.25"/>
    <row r="2270" ht="30" customHeight="1" x14ac:dyDescent="0.25"/>
    <row r="2271" ht="30" customHeight="1" x14ac:dyDescent="0.25"/>
    <row r="2272" ht="30" customHeight="1" x14ac:dyDescent="0.25"/>
    <row r="2273" ht="30" customHeight="1" x14ac:dyDescent="0.25"/>
    <row r="2274" ht="30" customHeight="1" x14ac:dyDescent="0.25"/>
    <row r="2275" ht="30" customHeight="1" x14ac:dyDescent="0.25"/>
    <row r="2276" ht="30" customHeight="1" x14ac:dyDescent="0.25"/>
    <row r="2277" ht="30" customHeight="1" x14ac:dyDescent="0.25"/>
    <row r="2278" ht="30" customHeight="1" x14ac:dyDescent="0.25"/>
    <row r="2279" ht="30" customHeight="1" x14ac:dyDescent="0.25"/>
    <row r="2280" ht="30" customHeight="1" x14ac:dyDescent="0.25"/>
    <row r="2281" ht="30" customHeight="1" x14ac:dyDescent="0.25"/>
    <row r="2282" ht="30" customHeight="1" x14ac:dyDescent="0.25"/>
    <row r="2283" ht="30" customHeight="1" x14ac:dyDescent="0.25"/>
    <row r="2284" ht="30" customHeight="1" x14ac:dyDescent="0.25"/>
    <row r="2285" ht="30" customHeight="1" x14ac:dyDescent="0.25"/>
    <row r="2286" ht="30" customHeight="1" x14ac:dyDescent="0.25"/>
    <row r="2287" ht="30" customHeight="1" x14ac:dyDescent="0.25"/>
    <row r="2288" ht="30" customHeight="1" x14ac:dyDescent="0.25"/>
    <row r="2289" ht="30" customHeight="1" x14ac:dyDescent="0.25"/>
    <row r="2290" ht="30" customHeight="1" x14ac:dyDescent="0.25"/>
    <row r="2291" ht="30" customHeight="1" x14ac:dyDescent="0.25"/>
    <row r="2292" ht="30" customHeight="1" x14ac:dyDescent="0.25"/>
    <row r="2293" ht="30" customHeight="1" x14ac:dyDescent="0.25"/>
    <row r="2294" ht="30" customHeight="1" x14ac:dyDescent="0.25"/>
    <row r="2295" ht="30" customHeight="1" x14ac:dyDescent="0.25"/>
    <row r="2296" ht="30" customHeight="1" x14ac:dyDescent="0.25"/>
    <row r="2297" ht="30" customHeight="1" x14ac:dyDescent="0.25"/>
    <row r="2298" ht="30" customHeight="1" x14ac:dyDescent="0.25"/>
    <row r="2299" ht="30" customHeight="1" x14ac:dyDescent="0.25"/>
    <row r="2300" ht="30" customHeight="1" x14ac:dyDescent="0.25"/>
    <row r="2301" ht="30" customHeight="1" x14ac:dyDescent="0.25"/>
    <row r="2302" ht="30" customHeight="1" x14ac:dyDescent="0.25"/>
    <row r="2303" ht="30" customHeight="1" x14ac:dyDescent="0.25"/>
    <row r="2304" ht="30" customHeight="1" x14ac:dyDescent="0.25"/>
    <row r="2305" ht="30" customHeight="1" x14ac:dyDescent="0.25"/>
    <row r="2306" ht="30" customHeight="1" x14ac:dyDescent="0.25"/>
    <row r="2307" ht="30" customHeight="1" x14ac:dyDescent="0.25"/>
    <row r="2308" ht="30" customHeight="1" x14ac:dyDescent="0.25"/>
    <row r="2309" ht="30" customHeight="1" x14ac:dyDescent="0.25"/>
    <row r="2310" ht="30" customHeight="1" x14ac:dyDescent="0.25"/>
    <row r="2311" ht="30" customHeight="1" x14ac:dyDescent="0.25"/>
    <row r="2312" ht="30" customHeight="1" x14ac:dyDescent="0.25"/>
    <row r="2313" ht="30" customHeight="1" x14ac:dyDescent="0.25"/>
    <row r="2314" ht="30" customHeight="1" x14ac:dyDescent="0.25"/>
    <row r="2315" ht="30" customHeight="1" x14ac:dyDescent="0.25"/>
    <row r="2316" ht="30" customHeight="1" x14ac:dyDescent="0.25"/>
    <row r="2317" ht="30" customHeight="1" x14ac:dyDescent="0.25"/>
    <row r="2318" ht="30" customHeight="1" x14ac:dyDescent="0.25"/>
    <row r="2319" ht="30" customHeight="1" x14ac:dyDescent="0.25"/>
    <row r="2320" ht="30" customHeight="1" x14ac:dyDescent="0.25"/>
    <row r="2321" ht="30" customHeight="1" x14ac:dyDescent="0.25"/>
    <row r="2322" ht="30" customHeight="1" x14ac:dyDescent="0.25"/>
    <row r="2323" ht="30" customHeight="1" x14ac:dyDescent="0.25"/>
    <row r="2324" ht="30" customHeight="1" x14ac:dyDescent="0.25"/>
    <row r="2325" ht="30" customHeight="1" x14ac:dyDescent="0.25"/>
    <row r="2326" ht="30" customHeight="1" x14ac:dyDescent="0.25"/>
    <row r="2327" ht="30" customHeight="1" x14ac:dyDescent="0.25"/>
    <row r="2328" ht="30" customHeight="1" x14ac:dyDescent="0.25"/>
    <row r="2329" ht="30" customHeight="1" x14ac:dyDescent="0.25"/>
    <row r="2330" ht="30" customHeight="1" x14ac:dyDescent="0.25"/>
    <row r="2331" ht="30" customHeight="1" x14ac:dyDescent="0.25"/>
    <row r="2332" ht="30" customHeight="1" x14ac:dyDescent="0.25"/>
    <row r="2333" ht="30" customHeight="1" x14ac:dyDescent="0.25"/>
    <row r="2334" ht="30" customHeight="1" x14ac:dyDescent="0.25"/>
    <row r="2335" ht="30" customHeight="1" x14ac:dyDescent="0.25"/>
    <row r="2336" ht="30" customHeight="1" x14ac:dyDescent="0.25"/>
    <row r="2337" ht="30" customHeight="1" x14ac:dyDescent="0.25"/>
    <row r="2338" ht="30" customHeight="1" x14ac:dyDescent="0.25"/>
    <row r="2339" ht="30" customHeight="1" x14ac:dyDescent="0.25"/>
    <row r="2340" ht="30" customHeight="1" x14ac:dyDescent="0.25"/>
    <row r="2341" ht="30" customHeight="1" x14ac:dyDescent="0.25"/>
    <row r="2342" ht="30" customHeight="1" x14ac:dyDescent="0.25"/>
    <row r="2343" ht="30" customHeight="1" x14ac:dyDescent="0.25"/>
    <row r="2344" ht="30" customHeight="1" x14ac:dyDescent="0.25"/>
    <row r="2345" ht="30" customHeight="1" x14ac:dyDescent="0.25"/>
    <row r="2346" ht="30" customHeight="1" x14ac:dyDescent="0.25"/>
    <row r="2347" ht="30" customHeight="1" x14ac:dyDescent="0.25"/>
    <row r="2348" ht="30" customHeight="1" x14ac:dyDescent="0.25"/>
    <row r="2349" ht="30" customHeight="1" x14ac:dyDescent="0.25"/>
    <row r="2350" ht="30" customHeight="1" x14ac:dyDescent="0.25"/>
    <row r="2351" ht="30" customHeight="1" x14ac:dyDescent="0.25"/>
    <row r="2352" ht="30" customHeight="1" x14ac:dyDescent="0.25"/>
    <row r="2353" ht="30" customHeight="1" x14ac:dyDescent="0.25"/>
    <row r="2354" ht="30" customHeight="1" x14ac:dyDescent="0.25"/>
    <row r="2355" ht="30" customHeight="1" x14ac:dyDescent="0.25"/>
    <row r="2356" ht="30" customHeight="1" x14ac:dyDescent="0.25"/>
    <row r="2357" ht="30" customHeight="1" x14ac:dyDescent="0.25"/>
    <row r="2358" ht="30" customHeight="1" x14ac:dyDescent="0.25"/>
    <row r="2359" ht="30" customHeight="1" x14ac:dyDescent="0.25"/>
    <row r="2360" ht="30" customHeight="1" x14ac:dyDescent="0.25"/>
    <row r="2361" ht="30" customHeight="1" x14ac:dyDescent="0.25"/>
    <row r="2362" ht="30" customHeight="1" x14ac:dyDescent="0.25"/>
    <row r="2363" ht="30" customHeight="1" x14ac:dyDescent="0.25"/>
    <row r="2364" ht="30" customHeight="1" x14ac:dyDescent="0.25"/>
    <row r="2365" ht="30" customHeight="1" x14ac:dyDescent="0.25"/>
    <row r="2366" ht="30" customHeight="1" x14ac:dyDescent="0.25"/>
    <row r="2367" ht="30" customHeight="1" x14ac:dyDescent="0.25"/>
    <row r="2368" ht="30" customHeight="1" x14ac:dyDescent="0.25"/>
    <row r="2369" ht="30" customHeight="1" x14ac:dyDescent="0.25"/>
    <row r="2370" ht="30" customHeight="1" x14ac:dyDescent="0.25"/>
    <row r="2371" ht="30" customHeight="1" x14ac:dyDescent="0.25"/>
    <row r="2372" ht="30" customHeight="1" x14ac:dyDescent="0.25"/>
    <row r="2373" ht="30" customHeight="1" x14ac:dyDescent="0.25"/>
    <row r="2374" ht="30" customHeight="1" x14ac:dyDescent="0.25"/>
    <row r="2375" ht="30" customHeight="1" x14ac:dyDescent="0.25"/>
    <row r="2376" ht="30" customHeight="1" x14ac:dyDescent="0.25"/>
    <row r="2377" ht="30" customHeight="1" x14ac:dyDescent="0.25"/>
    <row r="2378" ht="30" customHeight="1" x14ac:dyDescent="0.25"/>
    <row r="2379" ht="30" customHeight="1" x14ac:dyDescent="0.25"/>
    <row r="2380" ht="30" customHeight="1" x14ac:dyDescent="0.25"/>
    <row r="2381" ht="30" customHeight="1" x14ac:dyDescent="0.25"/>
    <row r="2382" ht="30" customHeight="1" x14ac:dyDescent="0.25"/>
    <row r="2383" ht="30" customHeight="1" x14ac:dyDescent="0.25"/>
    <row r="2384" ht="30" customHeight="1" x14ac:dyDescent="0.25"/>
    <row r="2385" ht="30" customHeight="1" x14ac:dyDescent="0.25"/>
    <row r="2386" ht="30" customHeight="1" x14ac:dyDescent="0.25"/>
    <row r="2387" ht="30" customHeight="1" x14ac:dyDescent="0.25"/>
    <row r="2388" ht="30" customHeight="1" x14ac:dyDescent="0.25"/>
    <row r="2389" ht="30" customHeight="1" x14ac:dyDescent="0.25"/>
    <row r="2390" ht="30" customHeight="1" x14ac:dyDescent="0.25"/>
    <row r="2391" ht="30" customHeight="1" x14ac:dyDescent="0.25"/>
    <row r="2392" ht="30" customHeight="1" x14ac:dyDescent="0.25"/>
    <row r="2393" ht="30" customHeight="1" x14ac:dyDescent="0.25"/>
    <row r="2394" ht="30" customHeight="1" x14ac:dyDescent="0.25"/>
    <row r="2395" ht="30" customHeight="1" x14ac:dyDescent="0.25"/>
    <row r="2396" ht="30" customHeight="1" x14ac:dyDescent="0.25"/>
    <row r="2397" ht="30" customHeight="1" x14ac:dyDescent="0.25"/>
    <row r="2398" ht="30" customHeight="1" x14ac:dyDescent="0.25"/>
    <row r="2399" ht="30" customHeight="1" x14ac:dyDescent="0.25"/>
    <row r="2400" ht="30" customHeight="1" x14ac:dyDescent="0.25"/>
    <row r="2401" ht="30" customHeight="1" x14ac:dyDescent="0.25"/>
    <row r="2402" ht="30" customHeight="1" x14ac:dyDescent="0.25"/>
    <row r="2403" ht="30" customHeight="1" x14ac:dyDescent="0.25"/>
    <row r="2404" ht="30" customHeight="1" x14ac:dyDescent="0.25"/>
    <row r="2405" ht="30" customHeight="1" x14ac:dyDescent="0.25"/>
    <row r="2406" ht="30" customHeight="1" x14ac:dyDescent="0.25"/>
    <row r="2407" ht="30" customHeight="1" x14ac:dyDescent="0.25"/>
    <row r="2408" ht="30" customHeight="1" x14ac:dyDescent="0.25"/>
    <row r="2409" ht="30" customHeight="1" x14ac:dyDescent="0.25"/>
    <row r="2410" ht="30" customHeight="1" x14ac:dyDescent="0.25"/>
    <row r="2411" ht="30" customHeight="1" x14ac:dyDescent="0.25"/>
    <row r="2412" ht="30" customHeight="1" x14ac:dyDescent="0.25"/>
    <row r="2413" ht="30" customHeight="1" x14ac:dyDescent="0.25"/>
    <row r="2414" ht="30" customHeight="1" x14ac:dyDescent="0.25"/>
    <row r="2415" ht="30" customHeight="1" x14ac:dyDescent="0.25"/>
    <row r="2416" ht="30" customHeight="1" x14ac:dyDescent="0.25"/>
    <row r="2417" ht="30" customHeight="1" x14ac:dyDescent="0.25"/>
    <row r="2418" ht="30" customHeight="1" x14ac:dyDescent="0.25"/>
    <row r="2419" ht="30" customHeight="1" x14ac:dyDescent="0.25"/>
    <row r="2420" ht="30" customHeight="1" x14ac:dyDescent="0.25"/>
    <row r="2421" ht="30" customHeight="1" x14ac:dyDescent="0.25"/>
    <row r="2422" ht="30" customHeight="1" x14ac:dyDescent="0.25"/>
    <row r="2423" ht="30" customHeight="1" x14ac:dyDescent="0.25"/>
    <row r="2424" ht="30" customHeight="1" x14ac:dyDescent="0.25"/>
    <row r="2425" ht="30" customHeight="1" x14ac:dyDescent="0.25"/>
    <row r="2426" ht="30" customHeight="1" x14ac:dyDescent="0.25"/>
    <row r="2427" ht="30" customHeight="1" x14ac:dyDescent="0.25"/>
    <row r="2428" ht="30" customHeight="1" x14ac:dyDescent="0.25"/>
    <row r="2429" ht="30" customHeight="1" x14ac:dyDescent="0.25"/>
    <row r="2430" ht="30" customHeight="1" x14ac:dyDescent="0.25"/>
    <row r="2431" ht="30" customHeight="1" x14ac:dyDescent="0.25"/>
    <row r="2432" ht="30" customHeight="1" x14ac:dyDescent="0.25"/>
    <row r="2433" ht="30" customHeight="1" x14ac:dyDescent="0.25"/>
    <row r="2434" ht="30" customHeight="1" x14ac:dyDescent="0.25"/>
    <row r="2435" ht="30" customHeight="1" x14ac:dyDescent="0.25"/>
    <row r="2436" ht="30" customHeight="1" x14ac:dyDescent="0.25"/>
    <row r="2437" ht="30" customHeight="1" x14ac:dyDescent="0.25"/>
    <row r="2438" ht="30" customHeight="1" x14ac:dyDescent="0.25"/>
    <row r="2439" ht="30" customHeight="1" x14ac:dyDescent="0.25"/>
    <row r="2440" ht="30" customHeight="1" x14ac:dyDescent="0.25"/>
    <row r="2441" ht="30" customHeight="1" x14ac:dyDescent="0.25"/>
    <row r="2442" ht="30" customHeight="1" x14ac:dyDescent="0.25"/>
    <row r="2443" ht="30" customHeight="1" x14ac:dyDescent="0.25"/>
    <row r="2444" ht="30" customHeight="1" x14ac:dyDescent="0.25"/>
    <row r="2445" ht="30" customHeight="1" x14ac:dyDescent="0.25"/>
    <row r="2446" ht="30" customHeight="1" x14ac:dyDescent="0.25"/>
    <row r="2447" ht="30" customHeight="1" x14ac:dyDescent="0.25"/>
    <row r="2448" ht="30" customHeight="1" x14ac:dyDescent="0.25"/>
    <row r="2449" ht="30" customHeight="1" x14ac:dyDescent="0.25"/>
    <row r="2450" ht="30" customHeight="1" x14ac:dyDescent="0.25"/>
    <row r="2451" ht="30" customHeight="1" x14ac:dyDescent="0.25"/>
    <row r="2452" ht="30" customHeight="1" x14ac:dyDescent="0.25"/>
    <row r="2453" ht="30" customHeight="1" x14ac:dyDescent="0.25"/>
    <row r="2454" ht="30" customHeight="1" x14ac:dyDescent="0.25"/>
    <row r="2455" ht="30" customHeight="1" x14ac:dyDescent="0.25"/>
    <row r="2456" ht="30" customHeight="1" x14ac:dyDescent="0.25"/>
    <row r="2457" ht="30" customHeight="1" x14ac:dyDescent="0.25"/>
    <row r="2458" ht="30" customHeight="1" x14ac:dyDescent="0.25"/>
    <row r="2459" ht="30" customHeight="1" x14ac:dyDescent="0.25"/>
    <row r="2460" ht="30" customHeight="1" x14ac:dyDescent="0.25"/>
    <row r="2461" ht="30" customHeight="1" x14ac:dyDescent="0.25"/>
    <row r="2462" ht="30" customHeight="1" x14ac:dyDescent="0.25"/>
    <row r="2463" ht="30" customHeight="1" x14ac:dyDescent="0.25"/>
    <row r="2464" ht="30" customHeight="1" x14ac:dyDescent="0.25"/>
    <row r="2465" ht="30" customHeight="1" x14ac:dyDescent="0.25"/>
    <row r="2466" ht="30" customHeight="1" x14ac:dyDescent="0.25"/>
    <row r="2467" ht="30" customHeight="1" x14ac:dyDescent="0.25"/>
    <row r="2468" ht="30" customHeight="1" x14ac:dyDescent="0.25"/>
    <row r="2469" ht="30" customHeight="1" x14ac:dyDescent="0.25"/>
    <row r="2470" ht="30" customHeight="1" x14ac:dyDescent="0.25"/>
    <row r="2471" ht="30" customHeight="1" x14ac:dyDescent="0.25"/>
    <row r="2472" ht="30" customHeight="1" x14ac:dyDescent="0.25"/>
    <row r="2473" ht="30" customHeight="1" x14ac:dyDescent="0.25"/>
    <row r="2474" ht="30" customHeight="1" x14ac:dyDescent="0.25"/>
    <row r="2475" ht="30" customHeight="1" x14ac:dyDescent="0.25"/>
    <row r="2476" ht="30" customHeight="1" x14ac:dyDescent="0.25"/>
    <row r="2477" ht="30" customHeight="1" x14ac:dyDescent="0.25"/>
    <row r="2478" ht="30" customHeight="1" x14ac:dyDescent="0.25"/>
    <row r="2479" ht="30" customHeight="1" x14ac:dyDescent="0.25"/>
    <row r="2480" ht="30" customHeight="1" x14ac:dyDescent="0.25"/>
    <row r="2481" ht="30" customHeight="1" x14ac:dyDescent="0.25"/>
    <row r="2482" ht="30" customHeight="1" x14ac:dyDescent="0.25"/>
    <row r="2483" ht="30" customHeight="1" x14ac:dyDescent="0.25"/>
    <row r="2484" ht="30" customHeight="1" x14ac:dyDescent="0.25"/>
    <row r="2485" ht="30" customHeight="1" x14ac:dyDescent="0.25"/>
    <row r="2486" ht="30" customHeight="1" x14ac:dyDescent="0.25"/>
    <row r="2487" ht="30" customHeight="1" x14ac:dyDescent="0.25"/>
    <row r="2488" ht="30" customHeight="1" x14ac:dyDescent="0.25"/>
    <row r="2489" ht="30" customHeight="1" x14ac:dyDescent="0.25"/>
    <row r="2490" ht="30" customHeight="1" x14ac:dyDescent="0.25"/>
    <row r="2491" ht="30" customHeight="1" x14ac:dyDescent="0.25"/>
    <row r="2492" ht="30" customHeight="1" x14ac:dyDescent="0.25"/>
    <row r="2493" ht="30" customHeight="1" x14ac:dyDescent="0.25"/>
    <row r="2494" ht="30" customHeight="1" x14ac:dyDescent="0.25"/>
    <row r="2495" ht="30" customHeight="1" x14ac:dyDescent="0.25"/>
    <row r="2496" ht="30" customHeight="1" x14ac:dyDescent="0.25"/>
    <row r="2497" ht="30" customHeight="1" x14ac:dyDescent="0.25"/>
    <row r="2498" ht="30" customHeight="1" x14ac:dyDescent="0.25"/>
    <row r="2499" ht="30" customHeight="1" x14ac:dyDescent="0.25"/>
    <row r="2500" ht="30" customHeight="1" x14ac:dyDescent="0.25"/>
    <row r="2501" ht="30" customHeight="1" x14ac:dyDescent="0.25"/>
    <row r="2502" ht="30" customHeight="1" x14ac:dyDescent="0.25"/>
    <row r="2503" ht="30" customHeight="1" x14ac:dyDescent="0.25"/>
    <row r="2504" ht="30" customHeight="1" x14ac:dyDescent="0.25"/>
    <row r="2505" ht="30" customHeight="1" x14ac:dyDescent="0.25"/>
    <row r="2506" ht="30" customHeight="1" x14ac:dyDescent="0.25"/>
    <row r="2507" ht="30" customHeight="1" x14ac:dyDescent="0.25"/>
    <row r="2508" ht="30" customHeight="1" x14ac:dyDescent="0.25"/>
    <row r="2509" ht="30" customHeight="1" x14ac:dyDescent="0.25"/>
    <row r="2510" ht="30" customHeight="1" x14ac:dyDescent="0.25"/>
    <row r="2511" ht="30" customHeight="1" x14ac:dyDescent="0.25"/>
    <row r="2512" ht="30" customHeight="1" x14ac:dyDescent="0.25"/>
    <row r="2513" ht="30" customHeight="1" x14ac:dyDescent="0.25"/>
    <row r="2514" ht="30" customHeight="1" x14ac:dyDescent="0.25"/>
    <row r="2515" ht="30" customHeight="1" x14ac:dyDescent="0.25"/>
    <row r="2516" ht="30" customHeight="1" x14ac:dyDescent="0.25"/>
    <row r="2517" ht="30" customHeight="1" x14ac:dyDescent="0.25"/>
    <row r="2518" ht="30" customHeight="1" x14ac:dyDescent="0.25"/>
    <row r="2519" ht="30" customHeight="1" x14ac:dyDescent="0.25"/>
    <row r="2520" ht="30" customHeight="1" x14ac:dyDescent="0.25"/>
    <row r="2521" ht="30" customHeight="1" x14ac:dyDescent="0.25"/>
    <row r="2522" ht="30" customHeight="1" x14ac:dyDescent="0.25"/>
    <row r="2523" ht="30" customHeight="1" x14ac:dyDescent="0.25"/>
    <row r="2524" ht="30" customHeight="1" x14ac:dyDescent="0.25"/>
    <row r="2525" ht="30" customHeight="1" x14ac:dyDescent="0.25"/>
    <row r="2526" ht="30" customHeight="1" x14ac:dyDescent="0.25"/>
    <row r="2527" ht="30" customHeight="1" x14ac:dyDescent="0.25"/>
    <row r="2528" ht="30" customHeight="1" x14ac:dyDescent="0.25"/>
    <row r="2529" ht="30" customHeight="1" x14ac:dyDescent="0.25"/>
    <row r="2530" ht="30" customHeight="1" x14ac:dyDescent="0.25"/>
    <row r="2531" ht="30" customHeight="1" x14ac:dyDescent="0.25"/>
    <row r="2532" ht="30" customHeight="1" x14ac:dyDescent="0.25"/>
    <row r="2533" ht="30" customHeight="1" x14ac:dyDescent="0.25"/>
    <row r="2534" ht="30" customHeight="1" x14ac:dyDescent="0.25"/>
    <row r="2535" ht="30" customHeight="1" x14ac:dyDescent="0.25"/>
    <row r="2536" ht="30" customHeight="1" x14ac:dyDescent="0.25"/>
    <row r="2537" ht="30" customHeight="1" x14ac:dyDescent="0.25"/>
    <row r="2538" ht="30" customHeight="1" x14ac:dyDescent="0.25"/>
    <row r="2539" ht="30" customHeight="1" x14ac:dyDescent="0.25"/>
    <row r="2540" ht="30" customHeight="1" x14ac:dyDescent="0.25"/>
    <row r="2541" ht="30" customHeight="1" x14ac:dyDescent="0.25"/>
    <row r="2542" ht="30" customHeight="1" x14ac:dyDescent="0.25"/>
    <row r="2543" ht="30" customHeight="1" x14ac:dyDescent="0.25"/>
    <row r="2544" ht="30" customHeight="1" x14ac:dyDescent="0.25"/>
    <row r="2545" ht="30" customHeight="1" x14ac:dyDescent="0.25"/>
    <row r="2546" ht="30" customHeight="1" x14ac:dyDescent="0.25"/>
    <row r="2547" ht="30" customHeight="1" x14ac:dyDescent="0.25"/>
    <row r="2548" ht="30" customHeight="1" x14ac:dyDescent="0.25"/>
    <row r="2549" ht="30" customHeight="1" x14ac:dyDescent="0.25"/>
    <row r="2550" ht="30" customHeight="1" x14ac:dyDescent="0.25"/>
    <row r="2551" ht="30" customHeight="1" x14ac:dyDescent="0.25"/>
    <row r="2552" ht="30" customHeight="1" x14ac:dyDescent="0.25"/>
    <row r="2553" ht="30" customHeight="1" x14ac:dyDescent="0.25"/>
    <row r="2554" ht="30" customHeight="1" x14ac:dyDescent="0.25"/>
    <row r="2555" ht="30" customHeight="1" x14ac:dyDescent="0.25"/>
    <row r="2556" ht="30" customHeight="1" x14ac:dyDescent="0.25"/>
    <row r="2557" ht="30" customHeight="1" x14ac:dyDescent="0.25"/>
    <row r="2558" ht="30" customHeight="1" x14ac:dyDescent="0.25"/>
    <row r="2559" ht="30" customHeight="1" x14ac:dyDescent="0.25"/>
    <row r="2560" ht="30" customHeight="1" x14ac:dyDescent="0.25"/>
    <row r="2561" ht="30" customHeight="1" x14ac:dyDescent="0.25"/>
    <row r="2562" ht="30" customHeight="1" x14ac:dyDescent="0.25"/>
    <row r="2563" ht="30" customHeight="1" x14ac:dyDescent="0.25"/>
    <row r="2564" ht="30" customHeight="1" x14ac:dyDescent="0.25"/>
    <row r="2565" ht="30" customHeight="1" x14ac:dyDescent="0.25"/>
    <row r="2566" ht="30" customHeight="1" x14ac:dyDescent="0.25"/>
    <row r="2567" ht="30" customHeight="1" x14ac:dyDescent="0.25"/>
    <row r="2568" ht="30" customHeight="1" x14ac:dyDescent="0.25"/>
    <row r="2569" ht="30" customHeight="1" x14ac:dyDescent="0.25"/>
    <row r="2570" ht="30" customHeight="1" x14ac:dyDescent="0.25"/>
    <row r="2571" ht="30" customHeight="1" x14ac:dyDescent="0.25"/>
    <row r="2572" ht="30" customHeight="1" x14ac:dyDescent="0.25"/>
    <row r="2573" ht="30" customHeight="1" x14ac:dyDescent="0.25"/>
    <row r="2574" ht="30" customHeight="1" x14ac:dyDescent="0.25"/>
    <row r="2575" ht="30" customHeight="1" x14ac:dyDescent="0.25"/>
    <row r="2576" ht="30" customHeight="1" x14ac:dyDescent="0.25"/>
    <row r="2577" ht="30" customHeight="1" x14ac:dyDescent="0.25"/>
    <row r="2578" ht="30" customHeight="1" x14ac:dyDescent="0.25"/>
    <row r="2579" ht="30" customHeight="1" x14ac:dyDescent="0.25"/>
    <row r="2580" ht="30" customHeight="1" x14ac:dyDescent="0.25"/>
    <row r="2581" ht="30" customHeight="1" x14ac:dyDescent="0.25"/>
    <row r="2582" ht="30" customHeight="1" x14ac:dyDescent="0.25"/>
    <row r="2583" ht="30" customHeight="1" x14ac:dyDescent="0.25"/>
    <row r="2584" ht="30" customHeight="1" x14ac:dyDescent="0.25"/>
    <row r="2585" ht="30" customHeight="1" x14ac:dyDescent="0.25"/>
    <row r="2586" ht="30" customHeight="1" x14ac:dyDescent="0.25"/>
    <row r="2587" ht="30" customHeight="1" x14ac:dyDescent="0.25"/>
    <row r="2588" ht="30" customHeight="1" x14ac:dyDescent="0.25"/>
    <row r="2589" ht="30" customHeight="1" x14ac:dyDescent="0.25"/>
    <row r="2590" ht="30" customHeight="1" x14ac:dyDescent="0.25"/>
    <row r="2591" ht="30" customHeight="1" x14ac:dyDescent="0.25"/>
    <row r="2592" ht="30" customHeight="1" x14ac:dyDescent="0.25"/>
    <row r="2593" ht="30" customHeight="1" x14ac:dyDescent="0.25"/>
    <row r="2594" ht="30" customHeight="1" x14ac:dyDescent="0.25"/>
    <row r="2595" ht="30" customHeight="1" x14ac:dyDescent="0.25"/>
    <row r="2596" ht="30" customHeight="1" x14ac:dyDescent="0.25"/>
    <row r="2597" ht="30" customHeight="1" x14ac:dyDescent="0.25"/>
    <row r="2598" ht="30" customHeight="1" x14ac:dyDescent="0.25"/>
    <row r="2599" ht="30" customHeight="1" x14ac:dyDescent="0.25"/>
    <row r="2600" ht="30" customHeight="1" x14ac:dyDescent="0.25"/>
    <row r="2601" ht="30" customHeight="1" x14ac:dyDescent="0.25"/>
    <row r="2602" ht="30" customHeight="1" x14ac:dyDescent="0.25"/>
    <row r="2603" ht="30" customHeight="1" x14ac:dyDescent="0.25"/>
    <row r="2604" ht="30" customHeight="1" x14ac:dyDescent="0.25"/>
    <row r="2605" ht="30" customHeight="1" x14ac:dyDescent="0.25"/>
    <row r="2606" ht="30" customHeight="1" x14ac:dyDescent="0.25"/>
    <row r="2607" ht="30" customHeight="1" x14ac:dyDescent="0.25"/>
    <row r="2608" ht="30" customHeight="1" x14ac:dyDescent="0.25"/>
    <row r="2609" ht="30" customHeight="1" x14ac:dyDescent="0.25"/>
    <row r="2610" ht="30" customHeight="1" x14ac:dyDescent="0.25"/>
    <row r="2611" ht="30" customHeight="1" x14ac:dyDescent="0.25"/>
    <row r="2612" ht="30" customHeight="1" x14ac:dyDescent="0.25"/>
    <row r="2613" ht="30" customHeight="1" x14ac:dyDescent="0.25"/>
    <row r="2614" ht="30" customHeight="1" x14ac:dyDescent="0.25"/>
    <row r="2615" ht="30" customHeight="1" x14ac:dyDescent="0.25"/>
    <row r="2616" ht="30" customHeight="1" x14ac:dyDescent="0.25"/>
    <row r="2617" ht="30" customHeight="1" x14ac:dyDescent="0.25"/>
    <row r="2618" ht="30" customHeight="1" x14ac:dyDescent="0.25"/>
    <row r="2619" ht="30" customHeight="1" x14ac:dyDescent="0.25"/>
    <row r="2620" ht="30" customHeight="1" x14ac:dyDescent="0.25"/>
    <row r="2621" ht="30" customHeight="1" x14ac:dyDescent="0.25"/>
    <row r="2622" ht="30" customHeight="1" x14ac:dyDescent="0.25"/>
    <row r="2623" ht="30" customHeight="1" x14ac:dyDescent="0.25"/>
    <row r="2624" ht="30" customHeight="1" x14ac:dyDescent="0.25"/>
    <row r="2625" ht="30" customHeight="1" x14ac:dyDescent="0.25"/>
    <row r="2626" ht="30" customHeight="1" x14ac:dyDescent="0.25"/>
    <row r="2627" ht="30" customHeight="1" x14ac:dyDescent="0.25"/>
    <row r="2628" ht="30" customHeight="1" x14ac:dyDescent="0.25"/>
    <row r="2629" ht="30" customHeight="1" x14ac:dyDescent="0.25"/>
    <row r="2630" ht="30" customHeight="1" x14ac:dyDescent="0.25"/>
    <row r="2631" ht="30" customHeight="1" x14ac:dyDescent="0.25"/>
    <row r="2632" ht="30" customHeight="1" x14ac:dyDescent="0.25"/>
    <row r="2633" ht="30" customHeight="1" x14ac:dyDescent="0.25"/>
    <row r="2634" ht="30" customHeight="1" x14ac:dyDescent="0.25"/>
    <row r="2635" ht="30" customHeight="1" x14ac:dyDescent="0.25"/>
    <row r="2636" ht="30" customHeight="1" x14ac:dyDescent="0.25"/>
    <row r="2637" ht="30" customHeight="1" x14ac:dyDescent="0.25"/>
    <row r="2638" ht="30" customHeight="1" x14ac:dyDescent="0.25"/>
    <row r="2639" ht="30" customHeight="1" x14ac:dyDescent="0.25"/>
    <row r="2640" ht="30" customHeight="1" x14ac:dyDescent="0.25"/>
    <row r="2641" ht="30" customHeight="1" x14ac:dyDescent="0.25"/>
    <row r="2642" ht="30" customHeight="1" x14ac:dyDescent="0.25"/>
    <row r="2643" ht="30" customHeight="1" x14ac:dyDescent="0.25"/>
    <row r="2644" ht="30" customHeight="1" x14ac:dyDescent="0.25"/>
    <row r="2645" ht="30" customHeight="1" x14ac:dyDescent="0.25"/>
    <row r="2646" ht="30" customHeight="1" x14ac:dyDescent="0.25"/>
    <row r="2647" ht="30" customHeight="1" x14ac:dyDescent="0.25"/>
    <row r="2648" ht="30" customHeight="1" x14ac:dyDescent="0.25"/>
    <row r="2649" ht="30" customHeight="1" x14ac:dyDescent="0.25"/>
    <row r="2650" ht="30" customHeight="1" x14ac:dyDescent="0.25"/>
    <row r="2651" ht="30" customHeight="1" x14ac:dyDescent="0.25"/>
    <row r="2652" ht="30" customHeight="1" x14ac:dyDescent="0.25"/>
    <row r="2653" ht="30" customHeight="1" x14ac:dyDescent="0.25"/>
    <row r="2654" ht="30" customHeight="1" x14ac:dyDescent="0.25"/>
    <row r="2655" ht="30" customHeight="1" x14ac:dyDescent="0.25"/>
    <row r="2656" ht="30" customHeight="1" x14ac:dyDescent="0.25"/>
    <row r="2657" ht="30" customHeight="1" x14ac:dyDescent="0.25"/>
    <row r="2658" ht="30" customHeight="1" x14ac:dyDescent="0.25"/>
    <row r="2659" ht="30" customHeight="1" x14ac:dyDescent="0.25"/>
    <row r="2660" ht="30" customHeight="1" x14ac:dyDescent="0.25"/>
    <row r="2661" ht="30" customHeight="1" x14ac:dyDescent="0.25"/>
    <row r="2662" ht="30" customHeight="1" x14ac:dyDescent="0.25"/>
    <row r="2663" ht="30" customHeight="1" x14ac:dyDescent="0.25"/>
    <row r="2664" ht="30" customHeight="1" x14ac:dyDescent="0.25"/>
    <row r="2665" ht="30" customHeight="1" x14ac:dyDescent="0.25"/>
    <row r="2666" ht="30" customHeight="1" x14ac:dyDescent="0.25"/>
    <row r="2667" ht="30" customHeight="1" x14ac:dyDescent="0.25"/>
    <row r="2668" ht="30" customHeight="1" x14ac:dyDescent="0.25"/>
    <row r="2669" ht="30" customHeight="1" x14ac:dyDescent="0.25"/>
    <row r="2670" ht="30" customHeight="1" x14ac:dyDescent="0.25"/>
    <row r="2671" ht="30" customHeight="1" x14ac:dyDescent="0.25"/>
    <row r="2672" ht="30" customHeight="1" x14ac:dyDescent="0.25"/>
    <row r="2673" ht="30" customHeight="1" x14ac:dyDescent="0.25"/>
    <row r="2674" ht="30" customHeight="1" x14ac:dyDescent="0.25"/>
    <row r="2675" ht="30" customHeight="1" x14ac:dyDescent="0.25"/>
    <row r="2676" ht="30" customHeight="1" x14ac:dyDescent="0.25"/>
    <row r="2677" ht="30" customHeight="1" x14ac:dyDescent="0.25"/>
    <row r="2678" ht="30" customHeight="1" x14ac:dyDescent="0.25"/>
    <row r="2679" ht="30" customHeight="1" x14ac:dyDescent="0.25"/>
    <row r="2680" ht="30" customHeight="1" x14ac:dyDescent="0.25"/>
    <row r="2681" ht="30" customHeight="1" x14ac:dyDescent="0.25"/>
    <row r="2682" ht="30" customHeight="1" x14ac:dyDescent="0.25"/>
    <row r="2683" ht="30" customHeight="1" x14ac:dyDescent="0.25"/>
    <row r="2684" ht="30" customHeight="1" x14ac:dyDescent="0.25"/>
    <row r="2685" ht="30" customHeight="1" x14ac:dyDescent="0.25"/>
    <row r="2686" ht="30" customHeight="1" x14ac:dyDescent="0.25"/>
    <row r="2687" ht="30" customHeight="1" x14ac:dyDescent="0.25"/>
    <row r="2688" ht="30" customHeight="1" x14ac:dyDescent="0.25"/>
    <row r="2689" ht="30" customHeight="1" x14ac:dyDescent="0.25"/>
    <row r="2690" ht="30" customHeight="1" x14ac:dyDescent="0.25"/>
    <row r="2691" ht="30" customHeight="1" x14ac:dyDescent="0.25"/>
    <row r="2692" ht="30" customHeight="1" x14ac:dyDescent="0.25"/>
    <row r="2693" ht="30" customHeight="1" x14ac:dyDescent="0.25"/>
    <row r="2694" ht="30" customHeight="1" x14ac:dyDescent="0.25"/>
    <row r="2695" ht="30" customHeight="1" x14ac:dyDescent="0.25"/>
    <row r="2696" ht="30" customHeight="1" x14ac:dyDescent="0.25"/>
    <row r="2697" ht="30" customHeight="1" x14ac:dyDescent="0.25"/>
    <row r="2698" ht="30" customHeight="1" x14ac:dyDescent="0.25"/>
    <row r="2699" ht="30" customHeight="1" x14ac:dyDescent="0.25"/>
    <row r="2700" ht="30" customHeight="1" x14ac:dyDescent="0.25"/>
    <row r="2701" ht="30" customHeight="1" x14ac:dyDescent="0.25"/>
    <row r="2702" ht="30" customHeight="1" x14ac:dyDescent="0.25"/>
    <row r="2703" ht="30" customHeight="1" x14ac:dyDescent="0.25"/>
    <row r="2704" ht="30" customHeight="1" x14ac:dyDescent="0.25"/>
    <row r="2705" ht="30" customHeight="1" x14ac:dyDescent="0.25"/>
    <row r="2706" ht="30" customHeight="1" x14ac:dyDescent="0.25"/>
    <row r="2707" ht="30" customHeight="1" x14ac:dyDescent="0.25"/>
    <row r="2708" ht="30" customHeight="1" x14ac:dyDescent="0.25"/>
    <row r="2709" ht="30" customHeight="1" x14ac:dyDescent="0.25"/>
    <row r="2710" ht="30" customHeight="1" x14ac:dyDescent="0.25"/>
    <row r="2711" ht="30" customHeight="1" x14ac:dyDescent="0.25"/>
    <row r="2712" ht="30" customHeight="1" x14ac:dyDescent="0.25"/>
    <row r="2713" ht="30" customHeight="1" x14ac:dyDescent="0.25"/>
    <row r="2714" ht="30" customHeight="1" x14ac:dyDescent="0.25"/>
    <row r="2715" ht="30" customHeight="1" x14ac:dyDescent="0.25"/>
    <row r="2716" ht="30" customHeight="1" x14ac:dyDescent="0.25"/>
    <row r="2717" ht="30" customHeight="1" x14ac:dyDescent="0.25"/>
    <row r="2718" ht="30" customHeight="1" x14ac:dyDescent="0.25"/>
    <row r="2719" ht="30" customHeight="1" x14ac:dyDescent="0.25"/>
    <row r="2720" ht="30" customHeight="1" x14ac:dyDescent="0.25"/>
    <row r="2721" ht="30" customHeight="1" x14ac:dyDescent="0.25"/>
    <row r="2722" ht="30" customHeight="1" x14ac:dyDescent="0.25"/>
    <row r="2723" ht="30" customHeight="1" x14ac:dyDescent="0.25"/>
    <row r="2724" ht="30" customHeight="1" x14ac:dyDescent="0.25"/>
    <row r="2725" ht="30" customHeight="1" x14ac:dyDescent="0.25"/>
    <row r="2726" ht="30" customHeight="1" x14ac:dyDescent="0.25"/>
    <row r="2727" ht="30" customHeight="1" x14ac:dyDescent="0.25"/>
    <row r="2728" ht="30" customHeight="1" x14ac:dyDescent="0.25"/>
    <row r="2729" ht="30" customHeight="1" x14ac:dyDescent="0.25"/>
    <row r="2730" ht="30" customHeight="1" x14ac:dyDescent="0.25"/>
    <row r="2731" ht="30" customHeight="1" x14ac:dyDescent="0.25"/>
    <row r="2732" ht="30" customHeight="1" x14ac:dyDescent="0.25"/>
    <row r="2733" ht="30" customHeight="1" x14ac:dyDescent="0.25"/>
    <row r="2734" ht="30" customHeight="1" x14ac:dyDescent="0.25"/>
    <row r="2735" ht="30" customHeight="1" x14ac:dyDescent="0.25"/>
    <row r="2736" ht="30" customHeight="1" x14ac:dyDescent="0.25"/>
    <row r="2737" ht="30" customHeight="1" x14ac:dyDescent="0.25"/>
    <row r="2738" ht="30" customHeight="1" x14ac:dyDescent="0.25"/>
    <row r="2739" ht="30" customHeight="1" x14ac:dyDescent="0.25"/>
    <row r="2740" ht="30" customHeight="1" x14ac:dyDescent="0.25"/>
    <row r="2741" ht="30" customHeight="1" x14ac:dyDescent="0.25"/>
    <row r="2742" ht="30" customHeight="1" x14ac:dyDescent="0.25"/>
    <row r="2743" ht="30" customHeight="1" x14ac:dyDescent="0.25"/>
    <row r="2744" ht="30" customHeight="1" x14ac:dyDescent="0.25"/>
    <row r="2745" ht="30" customHeight="1" x14ac:dyDescent="0.25"/>
    <row r="2746" ht="30" customHeight="1" x14ac:dyDescent="0.25"/>
    <row r="2747" ht="30" customHeight="1" x14ac:dyDescent="0.25"/>
    <row r="2748" ht="30" customHeight="1" x14ac:dyDescent="0.25"/>
    <row r="2749" ht="30" customHeight="1" x14ac:dyDescent="0.25"/>
    <row r="2750" ht="30" customHeight="1" x14ac:dyDescent="0.25"/>
    <row r="2751" ht="30" customHeight="1" x14ac:dyDescent="0.25"/>
    <row r="2752" ht="30" customHeight="1" x14ac:dyDescent="0.25"/>
    <row r="2753" ht="30" customHeight="1" x14ac:dyDescent="0.25"/>
    <row r="2754" ht="30" customHeight="1" x14ac:dyDescent="0.25"/>
    <row r="2755" ht="30" customHeight="1" x14ac:dyDescent="0.25"/>
    <row r="2756" ht="30" customHeight="1" x14ac:dyDescent="0.25"/>
    <row r="2757" ht="30" customHeight="1" x14ac:dyDescent="0.25"/>
    <row r="2758" ht="30" customHeight="1" x14ac:dyDescent="0.25"/>
    <row r="2759" ht="30" customHeight="1" x14ac:dyDescent="0.25"/>
    <row r="2760" ht="30" customHeight="1" x14ac:dyDescent="0.25"/>
    <row r="2761" ht="30" customHeight="1" x14ac:dyDescent="0.25"/>
    <row r="2762" ht="30" customHeight="1" x14ac:dyDescent="0.25"/>
    <row r="2763" ht="30" customHeight="1" x14ac:dyDescent="0.25"/>
    <row r="2764" ht="30" customHeight="1" x14ac:dyDescent="0.25"/>
    <row r="2765" ht="30" customHeight="1" x14ac:dyDescent="0.25"/>
    <row r="2766" ht="30" customHeight="1" x14ac:dyDescent="0.25"/>
    <row r="2767" ht="30" customHeight="1" x14ac:dyDescent="0.25"/>
    <row r="2768" ht="30" customHeight="1" x14ac:dyDescent="0.25"/>
    <row r="2769" ht="30" customHeight="1" x14ac:dyDescent="0.25"/>
    <row r="2770" ht="30" customHeight="1" x14ac:dyDescent="0.25"/>
    <row r="2771" ht="30" customHeight="1" x14ac:dyDescent="0.25"/>
    <row r="2772" ht="30" customHeight="1" x14ac:dyDescent="0.25"/>
    <row r="2773" ht="30" customHeight="1" x14ac:dyDescent="0.25"/>
    <row r="2774" ht="30" customHeight="1" x14ac:dyDescent="0.25"/>
    <row r="2775" ht="30" customHeight="1" x14ac:dyDescent="0.25"/>
    <row r="2776" ht="30" customHeight="1" x14ac:dyDescent="0.25"/>
    <row r="2777" ht="30" customHeight="1" x14ac:dyDescent="0.25"/>
    <row r="2778" ht="30" customHeight="1" x14ac:dyDescent="0.25"/>
    <row r="2779" ht="30" customHeight="1" x14ac:dyDescent="0.25"/>
    <row r="2780" ht="30" customHeight="1" x14ac:dyDescent="0.25"/>
    <row r="2781" ht="30" customHeight="1" x14ac:dyDescent="0.25"/>
    <row r="2782" ht="30" customHeight="1" x14ac:dyDescent="0.25"/>
    <row r="2783" ht="30" customHeight="1" x14ac:dyDescent="0.25"/>
    <row r="2784" ht="30" customHeight="1" x14ac:dyDescent="0.25"/>
    <row r="2785" ht="30" customHeight="1" x14ac:dyDescent="0.25"/>
    <row r="2786" ht="30" customHeight="1" x14ac:dyDescent="0.25"/>
    <row r="2787" ht="30" customHeight="1" x14ac:dyDescent="0.25"/>
    <row r="2788" ht="30" customHeight="1" x14ac:dyDescent="0.25"/>
    <row r="2789" ht="30" customHeight="1" x14ac:dyDescent="0.25"/>
    <row r="2790" ht="30" customHeight="1" x14ac:dyDescent="0.25"/>
    <row r="2791" ht="30" customHeight="1" x14ac:dyDescent="0.25"/>
    <row r="2792" ht="30" customHeight="1" x14ac:dyDescent="0.25"/>
    <row r="2793" ht="30" customHeight="1" x14ac:dyDescent="0.25"/>
    <row r="2794" ht="30" customHeight="1" x14ac:dyDescent="0.25"/>
    <row r="2795" ht="30" customHeight="1" x14ac:dyDescent="0.25"/>
    <row r="2796" ht="30" customHeight="1" x14ac:dyDescent="0.25"/>
    <row r="2797" ht="30" customHeight="1" x14ac:dyDescent="0.25"/>
    <row r="2798" ht="30" customHeight="1" x14ac:dyDescent="0.25"/>
    <row r="2799" ht="30" customHeight="1" x14ac:dyDescent="0.25"/>
    <row r="2800" ht="30" customHeight="1" x14ac:dyDescent="0.25"/>
    <row r="2801" ht="30" customHeight="1" x14ac:dyDescent="0.25"/>
    <row r="2802" ht="30" customHeight="1" x14ac:dyDescent="0.25"/>
    <row r="2803" ht="30" customHeight="1" x14ac:dyDescent="0.25"/>
    <row r="2804" ht="30" customHeight="1" x14ac:dyDescent="0.25"/>
    <row r="2805" ht="30" customHeight="1" x14ac:dyDescent="0.25"/>
    <row r="2806" ht="30" customHeight="1" x14ac:dyDescent="0.25"/>
    <row r="2807" ht="30" customHeight="1" x14ac:dyDescent="0.25"/>
    <row r="2808" ht="30" customHeight="1" x14ac:dyDescent="0.25"/>
    <row r="2809" ht="30" customHeight="1" x14ac:dyDescent="0.25"/>
    <row r="2810" ht="30" customHeight="1" x14ac:dyDescent="0.25"/>
    <row r="2811" ht="30" customHeight="1" x14ac:dyDescent="0.25"/>
    <row r="2812" ht="30" customHeight="1" x14ac:dyDescent="0.25"/>
    <row r="2813" ht="30" customHeight="1" x14ac:dyDescent="0.25"/>
    <row r="2814" ht="30" customHeight="1" x14ac:dyDescent="0.25"/>
    <row r="2815" ht="30" customHeight="1" x14ac:dyDescent="0.25"/>
    <row r="2816" ht="30" customHeight="1" x14ac:dyDescent="0.25"/>
    <row r="2817" ht="30" customHeight="1" x14ac:dyDescent="0.25"/>
    <row r="2818" ht="30" customHeight="1" x14ac:dyDescent="0.25"/>
    <row r="2819" ht="30" customHeight="1" x14ac:dyDescent="0.25"/>
    <row r="2820" ht="30" customHeight="1" x14ac:dyDescent="0.25"/>
    <row r="2821" ht="30" customHeight="1" x14ac:dyDescent="0.25"/>
    <row r="2822" ht="30" customHeight="1" x14ac:dyDescent="0.25"/>
    <row r="2823" ht="30" customHeight="1" x14ac:dyDescent="0.25"/>
    <row r="2824" ht="30" customHeight="1" x14ac:dyDescent="0.25"/>
    <row r="2825" ht="30" customHeight="1" x14ac:dyDescent="0.25"/>
    <row r="2826" ht="30" customHeight="1" x14ac:dyDescent="0.25"/>
    <row r="2827" ht="30" customHeight="1" x14ac:dyDescent="0.25"/>
    <row r="2828" ht="30" customHeight="1" x14ac:dyDescent="0.25"/>
    <row r="2829" ht="30" customHeight="1" x14ac:dyDescent="0.25"/>
    <row r="2830" ht="30" customHeight="1" x14ac:dyDescent="0.25"/>
    <row r="2831" ht="30" customHeight="1" x14ac:dyDescent="0.25"/>
    <row r="2832" ht="30" customHeight="1" x14ac:dyDescent="0.25"/>
    <row r="2833" ht="30" customHeight="1" x14ac:dyDescent="0.25"/>
    <row r="2834" ht="30" customHeight="1" x14ac:dyDescent="0.25"/>
    <row r="2835" ht="30" customHeight="1" x14ac:dyDescent="0.25"/>
    <row r="2836" ht="30" customHeight="1" x14ac:dyDescent="0.25"/>
    <row r="2837" ht="30" customHeight="1" x14ac:dyDescent="0.25"/>
    <row r="2838" ht="30" customHeight="1" x14ac:dyDescent="0.25"/>
    <row r="2839" ht="30" customHeight="1" x14ac:dyDescent="0.25"/>
    <row r="2840" ht="30" customHeight="1" x14ac:dyDescent="0.25"/>
    <row r="2841" ht="30" customHeight="1" x14ac:dyDescent="0.25"/>
    <row r="2842" ht="30" customHeight="1" x14ac:dyDescent="0.25"/>
    <row r="2843" ht="30" customHeight="1" x14ac:dyDescent="0.25"/>
    <row r="2844" ht="30" customHeight="1" x14ac:dyDescent="0.25"/>
    <row r="2845" ht="30" customHeight="1" x14ac:dyDescent="0.25"/>
    <row r="2846" ht="30" customHeight="1" x14ac:dyDescent="0.25"/>
    <row r="2847" ht="30" customHeight="1" x14ac:dyDescent="0.25"/>
    <row r="2848" ht="30" customHeight="1" x14ac:dyDescent="0.25"/>
    <row r="2849" ht="30" customHeight="1" x14ac:dyDescent="0.25"/>
    <row r="2850" ht="30" customHeight="1" x14ac:dyDescent="0.25"/>
    <row r="2851" ht="30" customHeight="1" x14ac:dyDescent="0.25"/>
    <row r="2852" ht="30" customHeight="1" x14ac:dyDescent="0.25"/>
    <row r="2853" ht="30" customHeight="1" x14ac:dyDescent="0.25"/>
    <row r="2854" ht="30" customHeight="1" x14ac:dyDescent="0.25"/>
    <row r="2855" ht="30" customHeight="1" x14ac:dyDescent="0.25"/>
    <row r="2856" ht="30" customHeight="1" x14ac:dyDescent="0.25"/>
    <row r="2857" ht="30" customHeight="1" x14ac:dyDescent="0.25"/>
    <row r="2858" ht="30" customHeight="1" x14ac:dyDescent="0.25"/>
    <row r="2859" ht="30" customHeight="1" x14ac:dyDescent="0.25"/>
    <row r="2860" ht="30" customHeight="1" x14ac:dyDescent="0.25"/>
    <row r="2861" ht="30" customHeight="1" x14ac:dyDescent="0.25"/>
    <row r="2862" ht="30" customHeight="1" x14ac:dyDescent="0.25"/>
    <row r="2863" ht="30" customHeight="1" x14ac:dyDescent="0.25"/>
    <row r="2864" ht="30" customHeight="1" x14ac:dyDescent="0.25"/>
    <row r="2865" ht="30" customHeight="1" x14ac:dyDescent="0.25"/>
    <row r="2866" ht="30" customHeight="1" x14ac:dyDescent="0.25"/>
    <row r="2867" ht="30" customHeight="1" x14ac:dyDescent="0.25"/>
    <row r="2868" ht="30" customHeight="1" x14ac:dyDescent="0.25"/>
    <row r="2869" ht="30" customHeight="1" x14ac:dyDescent="0.25"/>
    <row r="2870" ht="30" customHeight="1" x14ac:dyDescent="0.25"/>
    <row r="2871" ht="30" customHeight="1" x14ac:dyDescent="0.25"/>
    <row r="2872" ht="30" customHeight="1" x14ac:dyDescent="0.25"/>
    <row r="2873" ht="30" customHeight="1" x14ac:dyDescent="0.25"/>
    <row r="2874" ht="30" customHeight="1" x14ac:dyDescent="0.25"/>
    <row r="2875" ht="30" customHeight="1" x14ac:dyDescent="0.25"/>
    <row r="2876" ht="30" customHeight="1" x14ac:dyDescent="0.25"/>
    <row r="2877" ht="30" customHeight="1" x14ac:dyDescent="0.25"/>
    <row r="2878" ht="30" customHeight="1" x14ac:dyDescent="0.25"/>
    <row r="2879" ht="30" customHeight="1" x14ac:dyDescent="0.25"/>
    <row r="2880" ht="30" customHeight="1" x14ac:dyDescent="0.25"/>
    <row r="2881" ht="30" customHeight="1" x14ac:dyDescent="0.25"/>
    <row r="2882" ht="30" customHeight="1" x14ac:dyDescent="0.25"/>
    <row r="2883" ht="30" customHeight="1" x14ac:dyDescent="0.25"/>
    <row r="2884" ht="30" customHeight="1" x14ac:dyDescent="0.25"/>
    <row r="2885" ht="30" customHeight="1" x14ac:dyDescent="0.25"/>
    <row r="2886" ht="30" customHeight="1" x14ac:dyDescent="0.25"/>
    <row r="2887" ht="30" customHeight="1" x14ac:dyDescent="0.25"/>
    <row r="2888" ht="30" customHeight="1" x14ac:dyDescent="0.25"/>
    <row r="2889" ht="30" customHeight="1" x14ac:dyDescent="0.25"/>
    <row r="2890" ht="30" customHeight="1" x14ac:dyDescent="0.25"/>
    <row r="2891" ht="30" customHeight="1" x14ac:dyDescent="0.25"/>
    <row r="2892" ht="30" customHeight="1" x14ac:dyDescent="0.25"/>
    <row r="2893" ht="30" customHeight="1" x14ac:dyDescent="0.25"/>
    <row r="2894" ht="30" customHeight="1" x14ac:dyDescent="0.25"/>
    <row r="2895" ht="30" customHeight="1" x14ac:dyDescent="0.25"/>
    <row r="2896" ht="30" customHeight="1" x14ac:dyDescent="0.25"/>
    <row r="2897" ht="30" customHeight="1" x14ac:dyDescent="0.25"/>
    <row r="2898" ht="30" customHeight="1" x14ac:dyDescent="0.25"/>
    <row r="2899" ht="30" customHeight="1" x14ac:dyDescent="0.25"/>
    <row r="2900" ht="30" customHeight="1" x14ac:dyDescent="0.25"/>
    <row r="2901" ht="30" customHeight="1" x14ac:dyDescent="0.25"/>
    <row r="2902" ht="30" customHeight="1" x14ac:dyDescent="0.25"/>
    <row r="2903" ht="30" customHeight="1" x14ac:dyDescent="0.25"/>
    <row r="2904" ht="30" customHeight="1" x14ac:dyDescent="0.25"/>
    <row r="2905" ht="30" customHeight="1" x14ac:dyDescent="0.25"/>
    <row r="2906" ht="30" customHeight="1" x14ac:dyDescent="0.25"/>
    <row r="2907" ht="30" customHeight="1" x14ac:dyDescent="0.25"/>
    <row r="2908" ht="30" customHeight="1" x14ac:dyDescent="0.25"/>
    <row r="2909" ht="30" customHeight="1" x14ac:dyDescent="0.25"/>
    <row r="2910" ht="30" customHeight="1" x14ac:dyDescent="0.25"/>
    <row r="2911" ht="30" customHeight="1" x14ac:dyDescent="0.25"/>
    <row r="2912" ht="30" customHeight="1" x14ac:dyDescent="0.25"/>
    <row r="2913" ht="30" customHeight="1" x14ac:dyDescent="0.25"/>
    <row r="2914" ht="30" customHeight="1" x14ac:dyDescent="0.25"/>
    <row r="2915" ht="30" customHeight="1" x14ac:dyDescent="0.25"/>
    <row r="2916" ht="30" customHeight="1" x14ac:dyDescent="0.25"/>
    <row r="2917" ht="30" customHeight="1" x14ac:dyDescent="0.25"/>
    <row r="2918" ht="30" customHeight="1" x14ac:dyDescent="0.25"/>
    <row r="2919" ht="30" customHeight="1" x14ac:dyDescent="0.25"/>
    <row r="2920" ht="30" customHeight="1" x14ac:dyDescent="0.25"/>
    <row r="2921" ht="30" customHeight="1" x14ac:dyDescent="0.25"/>
    <row r="2922" ht="30" customHeight="1" x14ac:dyDescent="0.25"/>
    <row r="2923" ht="30" customHeight="1" x14ac:dyDescent="0.25"/>
    <row r="2924" ht="30" customHeight="1" x14ac:dyDescent="0.25"/>
    <row r="2925" ht="30" customHeight="1" x14ac:dyDescent="0.25"/>
    <row r="2926" ht="30" customHeight="1" x14ac:dyDescent="0.25"/>
    <row r="2927" ht="30" customHeight="1" x14ac:dyDescent="0.25"/>
    <row r="2928" ht="30" customHeight="1" x14ac:dyDescent="0.25"/>
    <row r="2929" ht="30" customHeight="1" x14ac:dyDescent="0.25"/>
    <row r="2930" ht="30" customHeight="1" x14ac:dyDescent="0.25"/>
    <row r="2931" ht="30" customHeight="1" x14ac:dyDescent="0.25"/>
    <row r="2932" ht="30" customHeight="1" x14ac:dyDescent="0.25"/>
    <row r="2933" ht="30" customHeight="1" x14ac:dyDescent="0.25"/>
    <row r="2934" ht="30" customHeight="1" x14ac:dyDescent="0.25"/>
    <row r="2935" ht="30" customHeight="1" x14ac:dyDescent="0.25"/>
    <row r="2936" ht="30" customHeight="1" x14ac:dyDescent="0.25"/>
    <row r="2937" ht="30" customHeight="1" x14ac:dyDescent="0.25"/>
    <row r="2938" ht="30" customHeight="1" x14ac:dyDescent="0.25"/>
    <row r="2939" ht="30" customHeight="1" x14ac:dyDescent="0.25"/>
    <row r="2940" ht="30" customHeight="1" x14ac:dyDescent="0.25"/>
    <row r="2941" ht="30" customHeight="1" x14ac:dyDescent="0.25"/>
    <row r="2942" ht="30" customHeight="1" x14ac:dyDescent="0.25"/>
    <row r="2943" ht="30" customHeight="1" x14ac:dyDescent="0.25"/>
    <row r="2944" ht="30" customHeight="1" x14ac:dyDescent="0.25"/>
    <row r="2945" ht="30" customHeight="1" x14ac:dyDescent="0.25"/>
    <row r="2946" ht="30" customHeight="1" x14ac:dyDescent="0.25"/>
    <row r="2947" ht="30" customHeight="1" x14ac:dyDescent="0.25"/>
    <row r="2948" ht="30" customHeight="1" x14ac:dyDescent="0.25"/>
    <row r="2949" ht="30" customHeight="1" x14ac:dyDescent="0.25"/>
    <row r="2950" ht="30" customHeight="1" x14ac:dyDescent="0.25"/>
    <row r="2951" ht="30" customHeight="1" x14ac:dyDescent="0.25"/>
    <row r="2952" ht="30" customHeight="1" x14ac:dyDescent="0.25"/>
    <row r="2953" ht="30" customHeight="1" x14ac:dyDescent="0.25"/>
    <row r="2954" ht="30" customHeight="1" x14ac:dyDescent="0.25"/>
    <row r="2955" ht="30" customHeight="1" x14ac:dyDescent="0.25"/>
    <row r="2956" ht="30" customHeight="1" x14ac:dyDescent="0.25"/>
    <row r="2957" ht="30" customHeight="1" x14ac:dyDescent="0.25"/>
    <row r="2958" ht="30" customHeight="1" x14ac:dyDescent="0.25"/>
    <row r="2959" ht="30" customHeight="1" x14ac:dyDescent="0.25"/>
    <row r="2960" ht="30" customHeight="1" x14ac:dyDescent="0.25"/>
    <row r="2961" ht="30" customHeight="1" x14ac:dyDescent="0.25"/>
    <row r="2962" ht="30" customHeight="1" x14ac:dyDescent="0.25"/>
    <row r="2963" ht="30" customHeight="1" x14ac:dyDescent="0.25"/>
    <row r="2964" ht="30" customHeight="1" x14ac:dyDescent="0.25"/>
    <row r="2965" ht="30" customHeight="1" x14ac:dyDescent="0.25"/>
    <row r="2966" ht="30" customHeight="1" x14ac:dyDescent="0.25"/>
    <row r="2967" ht="30" customHeight="1" x14ac:dyDescent="0.25"/>
    <row r="2968" ht="30" customHeight="1" x14ac:dyDescent="0.25"/>
    <row r="2969" ht="30" customHeight="1" x14ac:dyDescent="0.25"/>
    <row r="2970" ht="30" customHeight="1" x14ac:dyDescent="0.25"/>
    <row r="2971" ht="30" customHeight="1" x14ac:dyDescent="0.25"/>
    <row r="2972" ht="30" customHeight="1" x14ac:dyDescent="0.25"/>
    <row r="2973" ht="30" customHeight="1" x14ac:dyDescent="0.25"/>
    <row r="2974" ht="30" customHeight="1" x14ac:dyDescent="0.25"/>
    <row r="2975" ht="30" customHeight="1" x14ac:dyDescent="0.25"/>
    <row r="2976" ht="30" customHeight="1" x14ac:dyDescent="0.25"/>
    <row r="2977" ht="30" customHeight="1" x14ac:dyDescent="0.25"/>
    <row r="2978" ht="30" customHeight="1" x14ac:dyDescent="0.25"/>
    <row r="2979" ht="30" customHeight="1" x14ac:dyDescent="0.25"/>
    <row r="2980" ht="30" customHeight="1" x14ac:dyDescent="0.25"/>
    <row r="2981" ht="30" customHeight="1" x14ac:dyDescent="0.25"/>
    <row r="2982" ht="30" customHeight="1" x14ac:dyDescent="0.25"/>
    <row r="2983" ht="30" customHeight="1" x14ac:dyDescent="0.25"/>
    <row r="2984" ht="30" customHeight="1" x14ac:dyDescent="0.25"/>
    <row r="2985" ht="30" customHeight="1" x14ac:dyDescent="0.25"/>
    <row r="2986" ht="30" customHeight="1" x14ac:dyDescent="0.25"/>
    <row r="2987" ht="30" customHeight="1" x14ac:dyDescent="0.25"/>
    <row r="2988" ht="30" customHeight="1" x14ac:dyDescent="0.25"/>
    <row r="2989" ht="30" customHeight="1" x14ac:dyDescent="0.25"/>
    <row r="2990" ht="30" customHeight="1" x14ac:dyDescent="0.25"/>
    <row r="2991" ht="30" customHeight="1" x14ac:dyDescent="0.25"/>
    <row r="2992" ht="30" customHeight="1" x14ac:dyDescent="0.25"/>
    <row r="2993" ht="30" customHeight="1" x14ac:dyDescent="0.25"/>
    <row r="2994" ht="30" customHeight="1" x14ac:dyDescent="0.25"/>
    <row r="2995" ht="30" customHeight="1" x14ac:dyDescent="0.25"/>
    <row r="2996" ht="30" customHeight="1" x14ac:dyDescent="0.25"/>
    <row r="2997" ht="30" customHeight="1" x14ac:dyDescent="0.25"/>
    <row r="2998" ht="30" customHeight="1" x14ac:dyDescent="0.25"/>
    <row r="2999" ht="30" customHeight="1" x14ac:dyDescent="0.25"/>
    <row r="3000" ht="30" customHeight="1" x14ac:dyDescent="0.25"/>
    <row r="3001" ht="30" customHeight="1" x14ac:dyDescent="0.25"/>
    <row r="3002" ht="30" customHeight="1" x14ac:dyDescent="0.25"/>
    <row r="3003" ht="30" customHeight="1" x14ac:dyDescent="0.25"/>
    <row r="3004" ht="30" customHeight="1" x14ac:dyDescent="0.25"/>
    <row r="3005" ht="30" customHeight="1" x14ac:dyDescent="0.25"/>
    <row r="3006" ht="30" customHeight="1" x14ac:dyDescent="0.25"/>
    <row r="3007" ht="30" customHeight="1" x14ac:dyDescent="0.25"/>
    <row r="3008" ht="30" customHeight="1" x14ac:dyDescent="0.25"/>
    <row r="3009" ht="30" customHeight="1" x14ac:dyDescent="0.25"/>
    <row r="3010" ht="30" customHeight="1" x14ac:dyDescent="0.25"/>
    <row r="3011" ht="30" customHeight="1" x14ac:dyDescent="0.25"/>
    <row r="3012" ht="30" customHeight="1" x14ac:dyDescent="0.25"/>
    <row r="3013" ht="30" customHeight="1" x14ac:dyDescent="0.25"/>
    <row r="3014" ht="30" customHeight="1" x14ac:dyDescent="0.25"/>
    <row r="3015" ht="30" customHeight="1" x14ac:dyDescent="0.25"/>
    <row r="3016" ht="30" customHeight="1" x14ac:dyDescent="0.25"/>
    <row r="3017" ht="30" customHeight="1" x14ac:dyDescent="0.25"/>
    <row r="3018" ht="30" customHeight="1" x14ac:dyDescent="0.25"/>
    <row r="3019" ht="30" customHeight="1" x14ac:dyDescent="0.25"/>
    <row r="3020" ht="30" customHeight="1" x14ac:dyDescent="0.25"/>
    <row r="3021" ht="30" customHeight="1" x14ac:dyDescent="0.25"/>
    <row r="3022" ht="30" customHeight="1" x14ac:dyDescent="0.25"/>
    <row r="3023" ht="30" customHeight="1" x14ac:dyDescent="0.25"/>
    <row r="3024" ht="30" customHeight="1" x14ac:dyDescent="0.25"/>
    <row r="3025" ht="30" customHeight="1" x14ac:dyDescent="0.25"/>
    <row r="3026" ht="30" customHeight="1" x14ac:dyDescent="0.25"/>
    <row r="3027" ht="30" customHeight="1" x14ac:dyDescent="0.25"/>
    <row r="3028" ht="30" customHeight="1" x14ac:dyDescent="0.25"/>
    <row r="3029" ht="30" customHeight="1" x14ac:dyDescent="0.25"/>
    <row r="3030" ht="30" customHeight="1" x14ac:dyDescent="0.25"/>
    <row r="3031" ht="30" customHeight="1" x14ac:dyDescent="0.25"/>
    <row r="3032" ht="30" customHeight="1" x14ac:dyDescent="0.25"/>
    <row r="3033" ht="30" customHeight="1" x14ac:dyDescent="0.25"/>
    <row r="3034" ht="30" customHeight="1" x14ac:dyDescent="0.25"/>
    <row r="3035" ht="30" customHeight="1" x14ac:dyDescent="0.25"/>
    <row r="3036" ht="30" customHeight="1" x14ac:dyDescent="0.25"/>
    <row r="3037" ht="30" customHeight="1" x14ac:dyDescent="0.25"/>
    <row r="3038" ht="30" customHeight="1" x14ac:dyDescent="0.25"/>
    <row r="3039" ht="30" customHeight="1" x14ac:dyDescent="0.25"/>
    <row r="3040" ht="30" customHeight="1" x14ac:dyDescent="0.25"/>
    <row r="3041" ht="30" customHeight="1" x14ac:dyDescent="0.25"/>
    <row r="3042" ht="30" customHeight="1" x14ac:dyDescent="0.25"/>
    <row r="3043" ht="30" customHeight="1" x14ac:dyDescent="0.25"/>
    <row r="3044" ht="30" customHeight="1" x14ac:dyDescent="0.25"/>
    <row r="3045" ht="30" customHeight="1" x14ac:dyDescent="0.25"/>
    <row r="3046" ht="30" customHeight="1" x14ac:dyDescent="0.25"/>
    <row r="3047" ht="30" customHeight="1" x14ac:dyDescent="0.25"/>
    <row r="3048" ht="30" customHeight="1" x14ac:dyDescent="0.25"/>
    <row r="3049" ht="30" customHeight="1" x14ac:dyDescent="0.25"/>
    <row r="3050" ht="30" customHeight="1" x14ac:dyDescent="0.25"/>
    <row r="3051" ht="30" customHeight="1" x14ac:dyDescent="0.25"/>
    <row r="3052" ht="30" customHeight="1" x14ac:dyDescent="0.25"/>
    <row r="3053" ht="30" customHeight="1" x14ac:dyDescent="0.25"/>
    <row r="3054" ht="30" customHeight="1" x14ac:dyDescent="0.25"/>
    <row r="3055" ht="30" customHeight="1" x14ac:dyDescent="0.25"/>
    <row r="3056" ht="30" customHeight="1" x14ac:dyDescent="0.25"/>
    <row r="3057" ht="30" customHeight="1" x14ac:dyDescent="0.25"/>
    <row r="3058" ht="30" customHeight="1" x14ac:dyDescent="0.25"/>
    <row r="3059" ht="30" customHeight="1" x14ac:dyDescent="0.25"/>
    <row r="3060" ht="30" customHeight="1" x14ac:dyDescent="0.25"/>
    <row r="3061" ht="30" customHeight="1" x14ac:dyDescent="0.25"/>
    <row r="3062" ht="30" customHeight="1" x14ac:dyDescent="0.25"/>
    <row r="3063" ht="30" customHeight="1" x14ac:dyDescent="0.25"/>
    <row r="3064" ht="30" customHeight="1" x14ac:dyDescent="0.25"/>
    <row r="3065" ht="30" customHeight="1" x14ac:dyDescent="0.25"/>
    <row r="3066" ht="30" customHeight="1" x14ac:dyDescent="0.25"/>
    <row r="3067" ht="30" customHeight="1" x14ac:dyDescent="0.25"/>
    <row r="3068" ht="30" customHeight="1" x14ac:dyDescent="0.25"/>
    <row r="3069" ht="30" customHeight="1" x14ac:dyDescent="0.25"/>
    <row r="3070" ht="30" customHeight="1" x14ac:dyDescent="0.25"/>
    <row r="3071" ht="30" customHeight="1" x14ac:dyDescent="0.25"/>
    <row r="3072" ht="30" customHeight="1" x14ac:dyDescent="0.25"/>
    <row r="3073" ht="30" customHeight="1" x14ac:dyDescent="0.25"/>
    <row r="3074" ht="30" customHeight="1" x14ac:dyDescent="0.25"/>
    <row r="3075" ht="30" customHeight="1" x14ac:dyDescent="0.25"/>
    <row r="3076" ht="30" customHeight="1" x14ac:dyDescent="0.25"/>
    <row r="3077" ht="30" customHeight="1" x14ac:dyDescent="0.25"/>
    <row r="3078" ht="30" customHeight="1" x14ac:dyDescent="0.25"/>
    <row r="3079" ht="30" customHeight="1" x14ac:dyDescent="0.25"/>
    <row r="3080" ht="30" customHeight="1" x14ac:dyDescent="0.25"/>
    <row r="3081" ht="30" customHeight="1" x14ac:dyDescent="0.25"/>
    <row r="3082" ht="30" customHeight="1" x14ac:dyDescent="0.25"/>
    <row r="3083" ht="30" customHeight="1" x14ac:dyDescent="0.25"/>
    <row r="3084" ht="30" customHeight="1" x14ac:dyDescent="0.25"/>
    <row r="3085" ht="30" customHeight="1" x14ac:dyDescent="0.25"/>
    <row r="3086" ht="30" customHeight="1" x14ac:dyDescent="0.25"/>
    <row r="3087" ht="30" customHeight="1" x14ac:dyDescent="0.25"/>
    <row r="3088" ht="30" customHeight="1" x14ac:dyDescent="0.25"/>
    <row r="3089" ht="30" customHeight="1" x14ac:dyDescent="0.25"/>
    <row r="3090" ht="30" customHeight="1" x14ac:dyDescent="0.25"/>
    <row r="3091" ht="30" customHeight="1" x14ac:dyDescent="0.25"/>
    <row r="3092" ht="30" customHeight="1" x14ac:dyDescent="0.25"/>
    <row r="3093" ht="30" customHeight="1" x14ac:dyDescent="0.25"/>
    <row r="3094" ht="30" customHeight="1" x14ac:dyDescent="0.25"/>
    <row r="3095" ht="30" customHeight="1" x14ac:dyDescent="0.25"/>
    <row r="3096" ht="30" customHeight="1" x14ac:dyDescent="0.25"/>
    <row r="3097" ht="30" customHeight="1" x14ac:dyDescent="0.25"/>
    <row r="3098" ht="30" customHeight="1" x14ac:dyDescent="0.25"/>
    <row r="3099" ht="30" customHeight="1" x14ac:dyDescent="0.25"/>
    <row r="3100" ht="30" customHeight="1" x14ac:dyDescent="0.25"/>
    <row r="3101" ht="30" customHeight="1" x14ac:dyDescent="0.25"/>
    <row r="3102" ht="30" customHeight="1" x14ac:dyDescent="0.25"/>
    <row r="3103" ht="30" customHeight="1" x14ac:dyDescent="0.25"/>
    <row r="3104" ht="30" customHeight="1" x14ac:dyDescent="0.25"/>
    <row r="3105" ht="30" customHeight="1" x14ac:dyDescent="0.25"/>
    <row r="3106" ht="30" customHeight="1" x14ac:dyDescent="0.25"/>
    <row r="3107" ht="30" customHeight="1" x14ac:dyDescent="0.25"/>
    <row r="3108" ht="30" customHeight="1" x14ac:dyDescent="0.25"/>
    <row r="3109" ht="30" customHeight="1" x14ac:dyDescent="0.25"/>
    <row r="3110" ht="30" customHeight="1" x14ac:dyDescent="0.25"/>
    <row r="3111" ht="30" customHeight="1" x14ac:dyDescent="0.25"/>
    <row r="3112" ht="30" customHeight="1" x14ac:dyDescent="0.25"/>
    <row r="3113" ht="30" customHeight="1" x14ac:dyDescent="0.25"/>
    <row r="3114" ht="30" customHeight="1" x14ac:dyDescent="0.25"/>
    <row r="3115" ht="30" customHeight="1" x14ac:dyDescent="0.25"/>
    <row r="3116" ht="30" customHeight="1" x14ac:dyDescent="0.25"/>
    <row r="3117" ht="30" customHeight="1" x14ac:dyDescent="0.25"/>
    <row r="3118" ht="30" customHeight="1" x14ac:dyDescent="0.25"/>
    <row r="3119" ht="30" customHeight="1" x14ac:dyDescent="0.25"/>
    <row r="3120" ht="30" customHeight="1" x14ac:dyDescent="0.25"/>
    <row r="3121" ht="30" customHeight="1" x14ac:dyDescent="0.25"/>
    <row r="3122" ht="30" customHeight="1" x14ac:dyDescent="0.25"/>
    <row r="3123" ht="30" customHeight="1" x14ac:dyDescent="0.25"/>
    <row r="3124" ht="30" customHeight="1" x14ac:dyDescent="0.25"/>
    <row r="3125" ht="30" customHeight="1" x14ac:dyDescent="0.25"/>
    <row r="3126" ht="30" customHeight="1" x14ac:dyDescent="0.25"/>
    <row r="3127" ht="30" customHeight="1" x14ac:dyDescent="0.25"/>
    <row r="3128" ht="30" customHeight="1" x14ac:dyDescent="0.25"/>
    <row r="3129" ht="30" customHeight="1" x14ac:dyDescent="0.25"/>
    <row r="3130" ht="30" customHeight="1" x14ac:dyDescent="0.25"/>
    <row r="3131" ht="30" customHeight="1" x14ac:dyDescent="0.25"/>
    <row r="3132" ht="30" customHeight="1" x14ac:dyDescent="0.25"/>
    <row r="3133" ht="30" customHeight="1" x14ac:dyDescent="0.25"/>
    <row r="3134" ht="30" customHeight="1" x14ac:dyDescent="0.25"/>
    <row r="3135" ht="30" customHeight="1" x14ac:dyDescent="0.25"/>
    <row r="3136" ht="30" customHeight="1" x14ac:dyDescent="0.25"/>
    <row r="3137" ht="30" customHeight="1" x14ac:dyDescent="0.25"/>
    <row r="3138" ht="30" customHeight="1" x14ac:dyDescent="0.25"/>
    <row r="3139" ht="30" customHeight="1" x14ac:dyDescent="0.25"/>
    <row r="3140" ht="30" customHeight="1" x14ac:dyDescent="0.25"/>
    <row r="3141" ht="30" customHeight="1" x14ac:dyDescent="0.25"/>
    <row r="3142" ht="30" customHeight="1" x14ac:dyDescent="0.25"/>
    <row r="3143" ht="30" customHeight="1" x14ac:dyDescent="0.25"/>
    <row r="3144" ht="30" customHeight="1" x14ac:dyDescent="0.25"/>
    <row r="3145" ht="30" customHeight="1" x14ac:dyDescent="0.25"/>
    <row r="3146" ht="30" customHeight="1" x14ac:dyDescent="0.25"/>
    <row r="3147" ht="30" customHeight="1" x14ac:dyDescent="0.25"/>
    <row r="3148" ht="30" customHeight="1" x14ac:dyDescent="0.25"/>
    <row r="3149" ht="30" customHeight="1" x14ac:dyDescent="0.25"/>
    <row r="3150" ht="30" customHeight="1" x14ac:dyDescent="0.25"/>
    <row r="3151" ht="30" customHeight="1" x14ac:dyDescent="0.25"/>
    <row r="3152" ht="30" customHeight="1" x14ac:dyDescent="0.25"/>
    <row r="3153" ht="30" customHeight="1" x14ac:dyDescent="0.25"/>
    <row r="3154" ht="30" customHeight="1" x14ac:dyDescent="0.25"/>
    <row r="3155" ht="30" customHeight="1" x14ac:dyDescent="0.25"/>
    <row r="3156" ht="30" customHeight="1" x14ac:dyDescent="0.25"/>
    <row r="3157" ht="30" customHeight="1" x14ac:dyDescent="0.25"/>
    <row r="3158" ht="30" customHeight="1" x14ac:dyDescent="0.25"/>
    <row r="3159" ht="30" customHeight="1" x14ac:dyDescent="0.25"/>
    <row r="3160" ht="30" customHeight="1" x14ac:dyDescent="0.25"/>
    <row r="3161" ht="30" customHeight="1" x14ac:dyDescent="0.25"/>
    <row r="3162" ht="30" customHeight="1" x14ac:dyDescent="0.25"/>
    <row r="3163" ht="30" customHeight="1" x14ac:dyDescent="0.25"/>
    <row r="3164" ht="30" customHeight="1" x14ac:dyDescent="0.25"/>
    <row r="3165" ht="30" customHeight="1" x14ac:dyDescent="0.25"/>
    <row r="3166" ht="30" customHeight="1" x14ac:dyDescent="0.25"/>
    <row r="3167" ht="30" customHeight="1" x14ac:dyDescent="0.25"/>
    <row r="3168" ht="30" customHeight="1" x14ac:dyDescent="0.25"/>
    <row r="3169" ht="30" customHeight="1" x14ac:dyDescent="0.25"/>
    <row r="3170" ht="30" customHeight="1" x14ac:dyDescent="0.25"/>
    <row r="3171" ht="30" customHeight="1" x14ac:dyDescent="0.25"/>
    <row r="3172" ht="30" customHeight="1" x14ac:dyDescent="0.25"/>
    <row r="3173" ht="30" customHeight="1" x14ac:dyDescent="0.25"/>
    <row r="3174" ht="30" customHeight="1" x14ac:dyDescent="0.25"/>
    <row r="3175" ht="30" customHeight="1" x14ac:dyDescent="0.25"/>
    <row r="3176" ht="30" customHeight="1" x14ac:dyDescent="0.25"/>
    <row r="3177" ht="30" customHeight="1" x14ac:dyDescent="0.25"/>
    <row r="3178" ht="30" customHeight="1" x14ac:dyDescent="0.25"/>
    <row r="3179" ht="30" customHeight="1" x14ac:dyDescent="0.25"/>
    <row r="3180" ht="30" customHeight="1" x14ac:dyDescent="0.25"/>
    <row r="3181" ht="30" customHeight="1" x14ac:dyDescent="0.25"/>
    <row r="3182" ht="30" customHeight="1" x14ac:dyDescent="0.25"/>
    <row r="3183" ht="30" customHeight="1" x14ac:dyDescent="0.25"/>
    <row r="3184" ht="30" customHeight="1" x14ac:dyDescent="0.25"/>
    <row r="3185" ht="30" customHeight="1" x14ac:dyDescent="0.25"/>
    <row r="3186" ht="30" customHeight="1" x14ac:dyDescent="0.25"/>
    <row r="3187" ht="30" customHeight="1" x14ac:dyDescent="0.25"/>
    <row r="3188" ht="30" customHeight="1" x14ac:dyDescent="0.25"/>
    <row r="3189" ht="30" customHeight="1" x14ac:dyDescent="0.25"/>
    <row r="3190" ht="30" customHeight="1" x14ac:dyDescent="0.25"/>
    <row r="3191" ht="30" customHeight="1" x14ac:dyDescent="0.25"/>
    <row r="3192" ht="30" customHeight="1" x14ac:dyDescent="0.25"/>
    <row r="3193" ht="30" customHeight="1" x14ac:dyDescent="0.25"/>
    <row r="3194" ht="30" customHeight="1" x14ac:dyDescent="0.25"/>
    <row r="3195" ht="30" customHeight="1" x14ac:dyDescent="0.25"/>
    <row r="3196" ht="30" customHeight="1" x14ac:dyDescent="0.25"/>
    <row r="3197" ht="30" customHeight="1" x14ac:dyDescent="0.25"/>
    <row r="3198" ht="30" customHeight="1" x14ac:dyDescent="0.25"/>
    <row r="3199" ht="30" customHeight="1" x14ac:dyDescent="0.25"/>
    <row r="3200" ht="30" customHeight="1" x14ac:dyDescent="0.25"/>
    <row r="3201" ht="30" customHeight="1" x14ac:dyDescent="0.25"/>
    <row r="3202" ht="30" customHeight="1" x14ac:dyDescent="0.25"/>
    <row r="3203" ht="30" customHeight="1" x14ac:dyDescent="0.25"/>
    <row r="3204" ht="30" customHeight="1" x14ac:dyDescent="0.25"/>
    <row r="3205" ht="30" customHeight="1" x14ac:dyDescent="0.25"/>
    <row r="3206" ht="30" customHeight="1" x14ac:dyDescent="0.25"/>
    <row r="3207" ht="30" customHeight="1" x14ac:dyDescent="0.25"/>
    <row r="3208" ht="30" customHeight="1" x14ac:dyDescent="0.25"/>
    <row r="3209" ht="30" customHeight="1" x14ac:dyDescent="0.25"/>
    <row r="3210" ht="30" customHeight="1" x14ac:dyDescent="0.25"/>
    <row r="3211" ht="30" customHeight="1" x14ac:dyDescent="0.25"/>
    <row r="3212" ht="30" customHeight="1" x14ac:dyDescent="0.25"/>
    <row r="3213" ht="30" customHeight="1" x14ac:dyDescent="0.25"/>
    <row r="3214" ht="30" customHeight="1" x14ac:dyDescent="0.25"/>
    <row r="3215" ht="30" customHeight="1" x14ac:dyDescent="0.25"/>
    <row r="3216" ht="30" customHeight="1" x14ac:dyDescent="0.25"/>
    <row r="3217" ht="30" customHeight="1" x14ac:dyDescent="0.25"/>
    <row r="3218" ht="30" customHeight="1" x14ac:dyDescent="0.25"/>
    <row r="3219" ht="30" customHeight="1" x14ac:dyDescent="0.25"/>
    <row r="3220" ht="30" customHeight="1" x14ac:dyDescent="0.25"/>
    <row r="3221" ht="30" customHeight="1" x14ac:dyDescent="0.25"/>
    <row r="3222" ht="30" customHeight="1" x14ac:dyDescent="0.25"/>
    <row r="3223" ht="30" customHeight="1" x14ac:dyDescent="0.25"/>
    <row r="3224" ht="30" customHeight="1" x14ac:dyDescent="0.25"/>
    <row r="3225" ht="30" customHeight="1" x14ac:dyDescent="0.25"/>
    <row r="3226" ht="30" customHeight="1" x14ac:dyDescent="0.25"/>
    <row r="3227" ht="30" customHeight="1" x14ac:dyDescent="0.25"/>
    <row r="3228" ht="30" customHeight="1" x14ac:dyDescent="0.25"/>
    <row r="3229" ht="30" customHeight="1" x14ac:dyDescent="0.25"/>
    <row r="3230" ht="30" customHeight="1" x14ac:dyDescent="0.25"/>
    <row r="3231" ht="30" customHeight="1" x14ac:dyDescent="0.25"/>
    <row r="3232" ht="30" customHeight="1" x14ac:dyDescent="0.25"/>
    <row r="3233" ht="30" customHeight="1" x14ac:dyDescent="0.25"/>
    <row r="3234" ht="30" customHeight="1" x14ac:dyDescent="0.25"/>
    <row r="3235" ht="30" customHeight="1" x14ac:dyDescent="0.25"/>
    <row r="3236" ht="30" customHeight="1" x14ac:dyDescent="0.25"/>
    <row r="3237" ht="30" customHeight="1" x14ac:dyDescent="0.25"/>
    <row r="3238" ht="30" customHeight="1" x14ac:dyDescent="0.25"/>
    <row r="3239" ht="30" customHeight="1" x14ac:dyDescent="0.25"/>
    <row r="3240" ht="30" customHeight="1" x14ac:dyDescent="0.25"/>
    <row r="3241" ht="30" customHeight="1" x14ac:dyDescent="0.25"/>
    <row r="3242" ht="30" customHeight="1" x14ac:dyDescent="0.25"/>
    <row r="3243" ht="30" customHeight="1" x14ac:dyDescent="0.25"/>
    <row r="3244" ht="30" customHeight="1" x14ac:dyDescent="0.25"/>
    <row r="3245" ht="30" customHeight="1" x14ac:dyDescent="0.25"/>
    <row r="3246" ht="30" customHeight="1" x14ac:dyDescent="0.25"/>
    <row r="3247" ht="30" customHeight="1" x14ac:dyDescent="0.25"/>
    <row r="3248" ht="30" customHeight="1" x14ac:dyDescent="0.25"/>
    <row r="3249" ht="30" customHeight="1" x14ac:dyDescent="0.25"/>
    <row r="3250" ht="30" customHeight="1" x14ac:dyDescent="0.25"/>
    <row r="3251" ht="30" customHeight="1" x14ac:dyDescent="0.25"/>
    <row r="3252" ht="30" customHeight="1" x14ac:dyDescent="0.25"/>
    <row r="3253" ht="30" customHeight="1" x14ac:dyDescent="0.25"/>
    <row r="3254" ht="30" customHeight="1" x14ac:dyDescent="0.25"/>
    <row r="3255" ht="30" customHeight="1" x14ac:dyDescent="0.25"/>
    <row r="3256" ht="30" customHeight="1" x14ac:dyDescent="0.25"/>
    <row r="3257" ht="30" customHeight="1" x14ac:dyDescent="0.25"/>
    <row r="3258" ht="30" customHeight="1" x14ac:dyDescent="0.25"/>
    <row r="3259" ht="30" customHeight="1" x14ac:dyDescent="0.25"/>
    <row r="3260" ht="30" customHeight="1" x14ac:dyDescent="0.25"/>
    <row r="3261" ht="30" customHeight="1" x14ac:dyDescent="0.25"/>
    <row r="3262" ht="30" customHeight="1" x14ac:dyDescent="0.25"/>
    <row r="3263" ht="30" customHeight="1" x14ac:dyDescent="0.25"/>
    <row r="3264" ht="30" customHeight="1" x14ac:dyDescent="0.25"/>
    <row r="3265" ht="30" customHeight="1" x14ac:dyDescent="0.25"/>
    <row r="3266" ht="30" customHeight="1" x14ac:dyDescent="0.25"/>
    <row r="3267" ht="30" customHeight="1" x14ac:dyDescent="0.25"/>
    <row r="3268" ht="30" customHeight="1" x14ac:dyDescent="0.25"/>
    <row r="3269" ht="30" customHeight="1" x14ac:dyDescent="0.25"/>
    <row r="3270" ht="30" customHeight="1" x14ac:dyDescent="0.25"/>
    <row r="3271" ht="30" customHeight="1" x14ac:dyDescent="0.25"/>
    <row r="3272" ht="30" customHeight="1" x14ac:dyDescent="0.25"/>
    <row r="3273" ht="30" customHeight="1" x14ac:dyDescent="0.25"/>
    <row r="3274" ht="30" customHeight="1" x14ac:dyDescent="0.25"/>
    <row r="3275" ht="30" customHeight="1" x14ac:dyDescent="0.25"/>
    <row r="3276" ht="30" customHeight="1" x14ac:dyDescent="0.25"/>
    <row r="3277" ht="30" customHeight="1" x14ac:dyDescent="0.25"/>
    <row r="3278" ht="30" customHeight="1" x14ac:dyDescent="0.25"/>
    <row r="3279" ht="30" customHeight="1" x14ac:dyDescent="0.25"/>
    <row r="3280" ht="30" customHeight="1" x14ac:dyDescent="0.25"/>
    <row r="3281" ht="30" customHeight="1" x14ac:dyDescent="0.25"/>
    <row r="3282" ht="30" customHeight="1" x14ac:dyDescent="0.25"/>
    <row r="3283" ht="30" customHeight="1" x14ac:dyDescent="0.25"/>
    <row r="3284" ht="30" customHeight="1" x14ac:dyDescent="0.25"/>
    <row r="3285" ht="30" customHeight="1" x14ac:dyDescent="0.25"/>
    <row r="3286" ht="30" customHeight="1" x14ac:dyDescent="0.25"/>
    <row r="3287" ht="30" customHeight="1" x14ac:dyDescent="0.25"/>
    <row r="3288" ht="30" customHeight="1" x14ac:dyDescent="0.25"/>
    <row r="3289" ht="30" customHeight="1" x14ac:dyDescent="0.25"/>
    <row r="3290" ht="30" customHeight="1" x14ac:dyDescent="0.25"/>
    <row r="3291" ht="30" customHeight="1" x14ac:dyDescent="0.25"/>
    <row r="3292" ht="30" customHeight="1" x14ac:dyDescent="0.25"/>
    <row r="3293" ht="30" customHeight="1" x14ac:dyDescent="0.25"/>
    <row r="3294" ht="30" customHeight="1" x14ac:dyDescent="0.25"/>
    <row r="3295" ht="30" customHeight="1" x14ac:dyDescent="0.25"/>
    <row r="3296" ht="30" customHeight="1" x14ac:dyDescent="0.25"/>
    <row r="3297" ht="30" customHeight="1" x14ac:dyDescent="0.25"/>
    <row r="3298" ht="30" customHeight="1" x14ac:dyDescent="0.25"/>
    <row r="3299" ht="30" customHeight="1" x14ac:dyDescent="0.25"/>
    <row r="3300" ht="30" customHeight="1" x14ac:dyDescent="0.25"/>
    <row r="3301" ht="30" customHeight="1" x14ac:dyDescent="0.25"/>
    <row r="3302" ht="30" customHeight="1" x14ac:dyDescent="0.25"/>
    <row r="3303" ht="30" customHeight="1" x14ac:dyDescent="0.25"/>
    <row r="3304" ht="30" customHeight="1" x14ac:dyDescent="0.25"/>
    <row r="3305" ht="30" customHeight="1" x14ac:dyDescent="0.25"/>
    <row r="3306" ht="30" customHeight="1" x14ac:dyDescent="0.25"/>
    <row r="3307" ht="30" customHeight="1" x14ac:dyDescent="0.25"/>
    <row r="3308" ht="30" customHeight="1" x14ac:dyDescent="0.25"/>
    <row r="3309" ht="30" customHeight="1" x14ac:dyDescent="0.25"/>
    <row r="3310" ht="30" customHeight="1" x14ac:dyDescent="0.25"/>
    <row r="3311" ht="30" customHeight="1" x14ac:dyDescent="0.25"/>
    <row r="3312" ht="30" customHeight="1" x14ac:dyDescent="0.25"/>
    <row r="3313" ht="30" customHeight="1" x14ac:dyDescent="0.25"/>
    <row r="3314" ht="30" customHeight="1" x14ac:dyDescent="0.25"/>
    <row r="3315" ht="30" customHeight="1" x14ac:dyDescent="0.25"/>
    <row r="3316" ht="30" customHeight="1" x14ac:dyDescent="0.25"/>
    <row r="3317" ht="30" customHeight="1" x14ac:dyDescent="0.25"/>
    <row r="3318" ht="30" customHeight="1" x14ac:dyDescent="0.25"/>
    <row r="3319" ht="30" customHeight="1" x14ac:dyDescent="0.25"/>
    <row r="3320" ht="30" customHeight="1" x14ac:dyDescent="0.25"/>
    <row r="3321" ht="30" customHeight="1" x14ac:dyDescent="0.25"/>
    <row r="3322" ht="30" customHeight="1" x14ac:dyDescent="0.25"/>
    <row r="3323" ht="30" customHeight="1" x14ac:dyDescent="0.25"/>
    <row r="3324" ht="30" customHeight="1" x14ac:dyDescent="0.25"/>
    <row r="3325" ht="30" customHeight="1" x14ac:dyDescent="0.25"/>
    <row r="3326" ht="30" customHeight="1" x14ac:dyDescent="0.25"/>
    <row r="3327" ht="30" customHeight="1" x14ac:dyDescent="0.25"/>
    <row r="3328" ht="30" customHeight="1" x14ac:dyDescent="0.25"/>
    <row r="3329" ht="30" customHeight="1" x14ac:dyDescent="0.25"/>
    <row r="3330" ht="30" customHeight="1" x14ac:dyDescent="0.25"/>
    <row r="3331" ht="30" customHeight="1" x14ac:dyDescent="0.25"/>
    <row r="3332" ht="30" customHeight="1" x14ac:dyDescent="0.25"/>
    <row r="3333" ht="30" customHeight="1" x14ac:dyDescent="0.25"/>
    <row r="3334" ht="30" customHeight="1" x14ac:dyDescent="0.25"/>
    <row r="3335" ht="30" customHeight="1" x14ac:dyDescent="0.25"/>
    <row r="3336" ht="30" customHeight="1" x14ac:dyDescent="0.25"/>
    <row r="3337" ht="30" customHeight="1" x14ac:dyDescent="0.25"/>
    <row r="3338" ht="30" customHeight="1" x14ac:dyDescent="0.25"/>
    <row r="3339" ht="30" customHeight="1" x14ac:dyDescent="0.25"/>
    <row r="3340" ht="30" customHeight="1" x14ac:dyDescent="0.25"/>
    <row r="3341" ht="30" customHeight="1" x14ac:dyDescent="0.25"/>
    <row r="3342" ht="30" customHeight="1" x14ac:dyDescent="0.25"/>
    <row r="3343" ht="30" customHeight="1" x14ac:dyDescent="0.25"/>
    <row r="3344" ht="30" customHeight="1" x14ac:dyDescent="0.25"/>
    <row r="3345" ht="30" customHeight="1" x14ac:dyDescent="0.25"/>
    <row r="3346" ht="30" customHeight="1" x14ac:dyDescent="0.25"/>
    <row r="3347" ht="30" customHeight="1" x14ac:dyDescent="0.25"/>
    <row r="3348" ht="30" customHeight="1" x14ac:dyDescent="0.25"/>
    <row r="3349" ht="30" customHeight="1" x14ac:dyDescent="0.25"/>
    <row r="3350" ht="30" customHeight="1" x14ac:dyDescent="0.25"/>
    <row r="3351" ht="30" customHeight="1" x14ac:dyDescent="0.25"/>
    <row r="3352" ht="30" customHeight="1" x14ac:dyDescent="0.25"/>
    <row r="3353" ht="30" customHeight="1" x14ac:dyDescent="0.25"/>
    <row r="3354" ht="30" customHeight="1" x14ac:dyDescent="0.25"/>
    <row r="3355" ht="30" customHeight="1" x14ac:dyDescent="0.25"/>
    <row r="3356" ht="30" customHeight="1" x14ac:dyDescent="0.25"/>
    <row r="3357" ht="30" customHeight="1" x14ac:dyDescent="0.25"/>
    <row r="3358" ht="30" customHeight="1" x14ac:dyDescent="0.25"/>
    <row r="3359" ht="30" customHeight="1" x14ac:dyDescent="0.25"/>
    <row r="3360" ht="30" customHeight="1" x14ac:dyDescent="0.25"/>
    <row r="3361" ht="30" customHeight="1" x14ac:dyDescent="0.25"/>
    <row r="3362" ht="30" customHeight="1" x14ac:dyDescent="0.25"/>
    <row r="3363" ht="30" customHeight="1" x14ac:dyDescent="0.25"/>
    <row r="3364" ht="30" customHeight="1" x14ac:dyDescent="0.25"/>
    <row r="3365" ht="30" customHeight="1" x14ac:dyDescent="0.25"/>
    <row r="3366" ht="30" customHeight="1" x14ac:dyDescent="0.25"/>
    <row r="3367" ht="30" customHeight="1" x14ac:dyDescent="0.25"/>
    <row r="3368" ht="30" customHeight="1" x14ac:dyDescent="0.25"/>
    <row r="3369" ht="30" customHeight="1" x14ac:dyDescent="0.25"/>
    <row r="3370" ht="30" customHeight="1" x14ac:dyDescent="0.25"/>
    <row r="3371" ht="30" customHeight="1" x14ac:dyDescent="0.25"/>
    <row r="3372" ht="30" customHeight="1" x14ac:dyDescent="0.25"/>
    <row r="3373" ht="30" customHeight="1" x14ac:dyDescent="0.25"/>
    <row r="3374" ht="30" customHeight="1" x14ac:dyDescent="0.25"/>
    <row r="3375" ht="30" customHeight="1" x14ac:dyDescent="0.25"/>
    <row r="3376" ht="30" customHeight="1" x14ac:dyDescent="0.25"/>
    <row r="3377" ht="30" customHeight="1" x14ac:dyDescent="0.25"/>
    <row r="3378" ht="30" customHeight="1" x14ac:dyDescent="0.25"/>
    <row r="3379" ht="30" customHeight="1" x14ac:dyDescent="0.25"/>
    <row r="3380" ht="30" customHeight="1" x14ac:dyDescent="0.25"/>
    <row r="3381" ht="30" customHeight="1" x14ac:dyDescent="0.25"/>
    <row r="3382" ht="30" customHeight="1" x14ac:dyDescent="0.25"/>
    <row r="3383" ht="30" customHeight="1" x14ac:dyDescent="0.25"/>
    <row r="3384" ht="30" customHeight="1" x14ac:dyDescent="0.25"/>
    <row r="3385" ht="30" customHeight="1" x14ac:dyDescent="0.25"/>
    <row r="3386" ht="30" customHeight="1" x14ac:dyDescent="0.25"/>
    <row r="3387" ht="30" customHeight="1" x14ac:dyDescent="0.25"/>
    <row r="3388" ht="30" customHeight="1" x14ac:dyDescent="0.25"/>
    <row r="3389" ht="30" customHeight="1" x14ac:dyDescent="0.25"/>
    <row r="3390" ht="30" customHeight="1" x14ac:dyDescent="0.25"/>
    <row r="3391" ht="30" customHeight="1" x14ac:dyDescent="0.25"/>
    <row r="3392" ht="30" customHeight="1" x14ac:dyDescent="0.25"/>
    <row r="3393" ht="30" customHeight="1" x14ac:dyDescent="0.25"/>
    <row r="3394" ht="30" customHeight="1" x14ac:dyDescent="0.25"/>
    <row r="3395" ht="30" customHeight="1" x14ac:dyDescent="0.25"/>
    <row r="3396" ht="30" customHeight="1" x14ac:dyDescent="0.25"/>
    <row r="3397" ht="30" customHeight="1" x14ac:dyDescent="0.25"/>
    <row r="3398" ht="30" customHeight="1" x14ac:dyDescent="0.25"/>
    <row r="3399" ht="30" customHeight="1" x14ac:dyDescent="0.25"/>
    <row r="3400" ht="30" customHeight="1" x14ac:dyDescent="0.25"/>
    <row r="3401" ht="30" customHeight="1" x14ac:dyDescent="0.25"/>
    <row r="3402" ht="30" customHeight="1" x14ac:dyDescent="0.25"/>
    <row r="3403" ht="30" customHeight="1" x14ac:dyDescent="0.25"/>
    <row r="3404" ht="30" customHeight="1" x14ac:dyDescent="0.25"/>
    <row r="3405" ht="30" customHeight="1" x14ac:dyDescent="0.25"/>
    <row r="3406" ht="30" customHeight="1" x14ac:dyDescent="0.25"/>
    <row r="3407" ht="30" customHeight="1" x14ac:dyDescent="0.25"/>
    <row r="3408" ht="30" customHeight="1" x14ac:dyDescent="0.25"/>
    <row r="3409" ht="30" customHeight="1" x14ac:dyDescent="0.25"/>
    <row r="3410" ht="30" customHeight="1" x14ac:dyDescent="0.25"/>
    <row r="3411" ht="30" customHeight="1" x14ac:dyDescent="0.25"/>
    <row r="3412" ht="30" customHeight="1" x14ac:dyDescent="0.25"/>
    <row r="3413" ht="30" customHeight="1" x14ac:dyDescent="0.25"/>
    <row r="3414" ht="30" customHeight="1" x14ac:dyDescent="0.25"/>
    <row r="3415" ht="30" customHeight="1" x14ac:dyDescent="0.25"/>
    <row r="3416" ht="30" customHeight="1" x14ac:dyDescent="0.25"/>
    <row r="3417" ht="30" customHeight="1" x14ac:dyDescent="0.25"/>
    <row r="3418" ht="30" customHeight="1" x14ac:dyDescent="0.25"/>
    <row r="3419" ht="30" customHeight="1" x14ac:dyDescent="0.25"/>
    <row r="3420" ht="30" customHeight="1" x14ac:dyDescent="0.25"/>
    <row r="3421" ht="30" customHeight="1" x14ac:dyDescent="0.25"/>
    <row r="3422" ht="30" customHeight="1" x14ac:dyDescent="0.25"/>
    <row r="3423" ht="30" customHeight="1" x14ac:dyDescent="0.25"/>
    <row r="3424" ht="30" customHeight="1" x14ac:dyDescent="0.25"/>
    <row r="3425" ht="30" customHeight="1" x14ac:dyDescent="0.25"/>
    <row r="3426" ht="30" customHeight="1" x14ac:dyDescent="0.25"/>
    <row r="3427" ht="30" customHeight="1" x14ac:dyDescent="0.25"/>
    <row r="3428" ht="30" customHeight="1" x14ac:dyDescent="0.25"/>
    <row r="3429" ht="30" customHeight="1" x14ac:dyDescent="0.25"/>
    <row r="3430" ht="30" customHeight="1" x14ac:dyDescent="0.25"/>
    <row r="3431" ht="30" customHeight="1" x14ac:dyDescent="0.25"/>
    <row r="3432" ht="30" customHeight="1" x14ac:dyDescent="0.25"/>
    <row r="3433" ht="30" customHeight="1" x14ac:dyDescent="0.25"/>
    <row r="3434" ht="30" customHeight="1" x14ac:dyDescent="0.25"/>
    <row r="3435" ht="30" customHeight="1" x14ac:dyDescent="0.25"/>
    <row r="3436" ht="30" customHeight="1" x14ac:dyDescent="0.25"/>
    <row r="3437" ht="30" customHeight="1" x14ac:dyDescent="0.25"/>
    <row r="3438" ht="30" customHeight="1" x14ac:dyDescent="0.25"/>
    <row r="3439" ht="30" customHeight="1" x14ac:dyDescent="0.25"/>
    <row r="3440" ht="30" customHeight="1" x14ac:dyDescent="0.25"/>
    <row r="3441" ht="30" customHeight="1" x14ac:dyDescent="0.25"/>
    <row r="3442" ht="30" customHeight="1" x14ac:dyDescent="0.25"/>
    <row r="3443" ht="30" customHeight="1" x14ac:dyDescent="0.25"/>
    <row r="3444" ht="30" customHeight="1" x14ac:dyDescent="0.25"/>
    <row r="3445" ht="30" customHeight="1" x14ac:dyDescent="0.25"/>
    <row r="3446" ht="30" customHeight="1" x14ac:dyDescent="0.25"/>
    <row r="3447" ht="30" customHeight="1" x14ac:dyDescent="0.25"/>
    <row r="3448" ht="30" customHeight="1" x14ac:dyDescent="0.25"/>
    <row r="3449" ht="30" customHeight="1" x14ac:dyDescent="0.25"/>
    <row r="3450" ht="30" customHeight="1" x14ac:dyDescent="0.25"/>
    <row r="3451" ht="30" customHeight="1" x14ac:dyDescent="0.25"/>
    <row r="3452" ht="30" customHeight="1" x14ac:dyDescent="0.25"/>
    <row r="3453" ht="30" customHeight="1" x14ac:dyDescent="0.25"/>
    <row r="3454" ht="30" customHeight="1" x14ac:dyDescent="0.25"/>
    <row r="3455" ht="30" customHeight="1" x14ac:dyDescent="0.25"/>
    <row r="3456" ht="30" customHeight="1" x14ac:dyDescent="0.25"/>
    <row r="3457" ht="30" customHeight="1" x14ac:dyDescent="0.25"/>
    <row r="3458" ht="30" customHeight="1" x14ac:dyDescent="0.25"/>
    <row r="3459" ht="30" customHeight="1" x14ac:dyDescent="0.25"/>
    <row r="3460" ht="30" customHeight="1" x14ac:dyDescent="0.25"/>
    <row r="3461" ht="30" customHeight="1" x14ac:dyDescent="0.25"/>
    <row r="3462" ht="30" customHeight="1" x14ac:dyDescent="0.25"/>
    <row r="3463" ht="30" customHeight="1" x14ac:dyDescent="0.25"/>
    <row r="3464" ht="30" customHeight="1" x14ac:dyDescent="0.25"/>
    <row r="3465" ht="30" customHeight="1" x14ac:dyDescent="0.25"/>
    <row r="3466" ht="30" customHeight="1" x14ac:dyDescent="0.25"/>
    <row r="3467" ht="30" customHeight="1" x14ac:dyDescent="0.25"/>
    <row r="3468" ht="30" customHeight="1" x14ac:dyDescent="0.25"/>
    <row r="3469" ht="30" customHeight="1" x14ac:dyDescent="0.25"/>
    <row r="3470" ht="30" customHeight="1" x14ac:dyDescent="0.25"/>
    <row r="3471" ht="30" customHeight="1" x14ac:dyDescent="0.25"/>
    <row r="3472" ht="30" customHeight="1" x14ac:dyDescent="0.25"/>
    <row r="3473" ht="30" customHeight="1" x14ac:dyDescent="0.25"/>
    <row r="3474" ht="30" customHeight="1" x14ac:dyDescent="0.25"/>
    <row r="3475" ht="30" customHeight="1" x14ac:dyDescent="0.25"/>
    <row r="3476" ht="30" customHeight="1" x14ac:dyDescent="0.25"/>
    <row r="3477" ht="30" customHeight="1" x14ac:dyDescent="0.25"/>
    <row r="3478" ht="30" customHeight="1" x14ac:dyDescent="0.25"/>
    <row r="3479" ht="30" customHeight="1" x14ac:dyDescent="0.25"/>
    <row r="3480" ht="30" customHeight="1" x14ac:dyDescent="0.25"/>
    <row r="3481" ht="30" customHeight="1" x14ac:dyDescent="0.25"/>
    <row r="3482" ht="30" customHeight="1" x14ac:dyDescent="0.25"/>
    <row r="3483" ht="30" customHeight="1" x14ac:dyDescent="0.25"/>
    <row r="3484" ht="30" customHeight="1" x14ac:dyDescent="0.25"/>
    <row r="3485" ht="30" customHeight="1" x14ac:dyDescent="0.25"/>
    <row r="3486" ht="30" customHeight="1" x14ac:dyDescent="0.25"/>
    <row r="3487" ht="30" customHeight="1" x14ac:dyDescent="0.25"/>
    <row r="3488" ht="30" customHeight="1" x14ac:dyDescent="0.25"/>
    <row r="3489" ht="30" customHeight="1" x14ac:dyDescent="0.25"/>
    <row r="3490" ht="30" customHeight="1" x14ac:dyDescent="0.25"/>
    <row r="3491" ht="30" customHeight="1" x14ac:dyDescent="0.25"/>
    <row r="3492" ht="30" customHeight="1" x14ac:dyDescent="0.25"/>
    <row r="3493" ht="30" customHeight="1" x14ac:dyDescent="0.25"/>
    <row r="3494" ht="30" customHeight="1" x14ac:dyDescent="0.25"/>
    <row r="3495" ht="30" customHeight="1" x14ac:dyDescent="0.25"/>
    <row r="3496" ht="30" customHeight="1" x14ac:dyDescent="0.25"/>
    <row r="3497" ht="30" customHeight="1" x14ac:dyDescent="0.25"/>
    <row r="3498" ht="30" customHeight="1" x14ac:dyDescent="0.25"/>
    <row r="3499" ht="30" customHeight="1" x14ac:dyDescent="0.25"/>
    <row r="3500" ht="30" customHeight="1" x14ac:dyDescent="0.25"/>
    <row r="3501" ht="30" customHeight="1" x14ac:dyDescent="0.25"/>
    <row r="3502" ht="30" customHeight="1" x14ac:dyDescent="0.25"/>
    <row r="3503" ht="30" customHeight="1" x14ac:dyDescent="0.25"/>
    <row r="3504" ht="30" customHeight="1" x14ac:dyDescent="0.25"/>
    <row r="3505" ht="30" customHeight="1" x14ac:dyDescent="0.25"/>
    <row r="3506" ht="30" customHeight="1" x14ac:dyDescent="0.25"/>
    <row r="3507" ht="30" customHeight="1" x14ac:dyDescent="0.25"/>
    <row r="3508" ht="30" customHeight="1" x14ac:dyDescent="0.25"/>
    <row r="3509" ht="30" customHeight="1" x14ac:dyDescent="0.25"/>
    <row r="3510" ht="30" customHeight="1" x14ac:dyDescent="0.25"/>
    <row r="3511" ht="30" customHeight="1" x14ac:dyDescent="0.25"/>
    <row r="3512" ht="30" customHeight="1" x14ac:dyDescent="0.25"/>
    <row r="3513" ht="30" customHeight="1" x14ac:dyDescent="0.25"/>
    <row r="3514" ht="30" customHeight="1" x14ac:dyDescent="0.25"/>
    <row r="3515" ht="30" customHeight="1" x14ac:dyDescent="0.25"/>
    <row r="3516" ht="30" customHeight="1" x14ac:dyDescent="0.25"/>
    <row r="3517" ht="30" customHeight="1" x14ac:dyDescent="0.25"/>
    <row r="3518" ht="30" customHeight="1" x14ac:dyDescent="0.25"/>
    <row r="3519" ht="30" customHeight="1" x14ac:dyDescent="0.25"/>
    <row r="3520" ht="30" customHeight="1" x14ac:dyDescent="0.25"/>
    <row r="3521" ht="30" customHeight="1" x14ac:dyDescent="0.25"/>
    <row r="3522" ht="30" customHeight="1" x14ac:dyDescent="0.25"/>
    <row r="3523" ht="30" customHeight="1" x14ac:dyDescent="0.25"/>
    <row r="3524" ht="30" customHeight="1" x14ac:dyDescent="0.25"/>
    <row r="3525" ht="30" customHeight="1" x14ac:dyDescent="0.25"/>
    <row r="3526" ht="30" customHeight="1" x14ac:dyDescent="0.25"/>
    <row r="3527" ht="30" customHeight="1" x14ac:dyDescent="0.25"/>
    <row r="3528" ht="30" customHeight="1" x14ac:dyDescent="0.25"/>
    <row r="3529" ht="30" customHeight="1" x14ac:dyDescent="0.25"/>
    <row r="3530" ht="30" customHeight="1" x14ac:dyDescent="0.25"/>
    <row r="3531" ht="30" customHeight="1" x14ac:dyDescent="0.25"/>
    <row r="3532" ht="30" customHeight="1" x14ac:dyDescent="0.25"/>
    <row r="3533" ht="30" customHeight="1" x14ac:dyDescent="0.25"/>
    <row r="3534" ht="30" customHeight="1" x14ac:dyDescent="0.25"/>
    <row r="3535" ht="30" customHeight="1" x14ac:dyDescent="0.25"/>
    <row r="3536" ht="30" customHeight="1" x14ac:dyDescent="0.25"/>
    <row r="3537" ht="30" customHeight="1" x14ac:dyDescent="0.25"/>
    <row r="3538" ht="30" customHeight="1" x14ac:dyDescent="0.25"/>
    <row r="3539" ht="30" customHeight="1" x14ac:dyDescent="0.25"/>
    <row r="3540" ht="30" customHeight="1" x14ac:dyDescent="0.25"/>
    <row r="3541" ht="30" customHeight="1" x14ac:dyDescent="0.25"/>
    <row r="3542" ht="30" customHeight="1" x14ac:dyDescent="0.25"/>
    <row r="3543" ht="30" customHeight="1" x14ac:dyDescent="0.25"/>
    <row r="3544" ht="30" customHeight="1" x14ac:dyDescent="0.25"/>
    <row r="3545" ht="30" customHeight="1" x14ac:dyDescent="0.25"/>
    <row r="3546" ht="30" customHeight="1" x14ac:dyDescent="0.25"/>
    <row r="3547" ht="30" customHeight="1" x14ac:dyDescent="0.25"/>
    <row r="3548" ht="30" customHeight="1" x14ac:dyDescent="0.25"/>
    <row r="3549" ht="30" customHeight="1" x14ac:dyDescent="0.25"/>
    <row r="3550" ht="30" customHeight="1" x14ac:dyDescent="0.25"/>
    <row r="3551" ht="30" customHeight="1" x14ac:dyDescent="0.25"/>
    <row r="3552" ht="30" customHeight="1" x14ac:dyDescent="0.25"/>
    <row r="3553" ht="30" customHeight="1" x14ac:dyDescent="0.25"/>
    <row r="3554" ht="30" customHeight="1" x14ac:dyDescent="0.25"/>
    <row r="3555" ht="30" customHeight="1" x14ac:dyDescent="0.25"/>
    <row r="3556" ht="30" customHeight="1" x14ac:dyDescent="0.25"/>
    <row r="3557" ht="30" customHeight="1" x14ac:dyDescent="0.25"/>
    <row r="3558" ht="30" customHeight="1" x14ac:dyDescent="0.25"/>
    <row r="3559" ht="30" customHeight="1" x14ac:dyDescent="0.25"/>
    <row r="3560" ht="30" customHeight="1" x14ac:dyDescent="0.25"/>
    <row r="3561" ht="30" customHeight="1" x14ac:dyDescent="0.25"/>
    <row r="3562" ht="30" customHeight="1" x14ac:dyDescent="0.25"/>
    <row r="3563" ht="30" customHeight="1" x14ac:dyDescent="0.25"/>
    <row r="3564" ht="30" customHeight="1" x14ac:dyDescent="0.25"/>
    <row r="3565" ht="30" customHeight="1" x14ac:dyDescent="0.25"/>
    <row r="3566" ht="30" customHeight="1" x14ac:dyDescent="0.25"/>
    <row r="3567" ht="30" customHeight="1" x14ac:dyDescent="0.25"/>
    <row r="3568" ht="30" customHeight="1" x14ac:dyDescent="0.25"/>
    <row r="3569" ht="30" customHeight="1" x14ac:dyDescent="0.25"/>
    <row r="3570" ht="30" customHeight="1" x14ac:dyDescent="0.25"/>
    <row r="3571" ht="30" customHeight="1" x14ac:dyDescent="0.25"/>
    <row r="3572" ht="30" customHeight="1" x14ac:dyDescent="0.25"/>
    <row r="3573" ht="30" customHeight="1" x14ac:dyDescent="0.25"/>
    <row r="3574" ht="30" customHeight="1" x14ac:dyDescent="0.25"/>
    <row r="3575" ht="30" customHeight="1" x14ac:dyDescent="0.25"/>
    <row r="3576" ht="30" customHeight="1" x14ac:dyDescent="0.25"/>
    <row r="3577" ht="30" customHeight="1" x14ac:dyDescent="0.25"/>
    <row r="3578" ht="30" customHeight="1" x14ac:dyDescent="0.25"/>
    <row r="3579" ht="30" customHeight="1" x14ac:dyDescent="0.25"/>
    <row r="3580" ht="30" customHeight="1" x14ac:dyDescent="0.25"/>
    <row r="3581" ht="30" customHeight="1" x14ac:dyDescent="0.25"/>
    <row r="3582" ht="30" customHeight="1" x14ac:dyDescent="0.25"/>
    <row r="3583" ht="30" customHeight="1" x14ac:dyDescent="0.25"/>
    <row r="3584" ht="30" customHeight="1" x14ac:dyDescent="0.25"/>
    <row r="3585" ht="30" customHeight="1" x14ac:dyDescent="0.25"/>
    <row r="3586" ht="30" customHeight="1" x14ac:dyDescent="0.25"/>
    <row r="3587" ht="30" customHeight="1" x14ac:dyDescent="0.25"/>
    <row r="3588" ht="30" customHeight="1" x14ac:dyDescent="0.25"/>
    <row r="3589" ht="30" customHeight="1" x14ac:dyDescent="0.25"/>
    <row r="3590" ht="30" customHeight="1" x14ac:dyDescent="0.25"/>
    <row r="3591" ht="30" customHeight="1" x14ac:dyDescent="0.25"/>
    <row r="3592" ht="30" customHeight="1" x14ac:dyDescent="0.25"/>
    <row r="3593" ht="30" customHeight="1" x14ac:dyDescent="0.25"/>
    <row r="3594" ht="30" customHeight="1" x14ac:dyDescent="0.25"/>
    <row r="3595" ht="30" customHeight="1" x14ac:dyDescent="0.25"/>
    <row r="3596" ht="30" customHeight="1" x14ac:dyDescent="0.25"/>
    <row r="3597" ht="30" customHeight="1" x14ac:dyDescent="0.25"/>
    <row r="3598" ht="30" customHeight="1" x14ac:dyDescent="0.25"/>
    <row r="3599" ht="30" customHeight="1" x14ac:dyDescent="0.25"/>
    <row r="3600" ht="30" customHeight="1" x14ac:dyDescent="0.25"/>
    <row r="3601" ht="30" customHeight="1" x14ac:dyDescent="0.25"/>
    <row r="3602" ht="30" customHeight="1" x14ac:dyDescent="0.25"/>
    <row r="3603" ht="30" customHeight="1" x14ac:dyDescent="0.25"/>
    <row r="3604" ht="30" customHeight="1" x14ac:dyDescent="0.25"/>
    <row r="3605" ht="30" customHeight="1" x14ac:dyDescent="0.25"/>
    <row r="3606" ht="30" customHeight="1" x14ac:dyDescent="0.25"/>
    <row r="3607" ht="30" customHeight="1" x14ac:dyDescent="0.25"/>
    <row r="3608" ht="30" customHeight="1" x14ac:dyDescent="0.25"/>
    <row r="3609" ht="30" customHeight="1" x14ac:dyDescent="0.25"/>
    <row r="3610" ht="30" customHeight="1" x14ac:dyDescent="0.25"/>
    <row r="3611" ht="30" customHeight="1" x14ac:dyDescent="0.25"/>
    <row r="3612" ht="30" customHeight="1" x14ac:dyDescent="0.25"/>
    <row r="3613" ht="30" customHeight="1" x14ac:dyDescent="0.25"/>
    <row r="3614" ht="30" customHeight="1" x14ac:dyDescent="0.25"/>
    <row r="3615" ht="30" customHeight="1" x14ac:dyDescent="0.25"/>
    <row r="3616" ht="30" customHeight="1" x14ac:dyDescent="0.25"/>
    <row r="3617" ht="30" customHeight="1" x14ac:dyDescent="0.25"/>
    <row r="3618" ht="30" customHeight="1" x14ac:dyDescent="0.25"/>
    <row r="3619" ht="30" customHeight="1" x14ac:dyDescent="0.25"/>
    <row r="3620" ht="30" customHeight="1" x14ac:dyDescent="0.25"/>
    <row r="3621" ht="30" customHeight="1" x14ac:dyDescent="0.25"/>
    <row r="3622" ht="30" customHeight="1" x14ac:dyDescent="0.25"/>
    <row r="3623" ht="30" customHeight="1" x14ac:dyDescent="0.25"/>
    <row r="3624" ht="30" customHeight="1" x14ac:dyDescent="0.25"/>
    <row r="3625" ht="30" customHeight="1" x14ac:dyDescent="0.25"/>
    <row r="3626" ht="30" customHeight="1" x14ac:dyDescent="0.25"/>
    <row r="3627" ht="30" customHeight="1" x14ac:dyDescent="0.25"/>
    <row r="3628" ht="30" customHeight="1" x14ac:dyDescent="0.25"/>
    <row r="3629" ht="30" customHeight="1" x14ac:dyDescent="0.25"/>
    <row r="3630" ht="30" customHeight="1" x14ac:dyDescent="0.25"/>
    <row r="3631" ht="30" customHeight="1" x14ac:dyDescent="0.25"/>
    <row r="3632" ht="30" customHeight="1" x14ac:dyDescent="0.25"/>
    <row r="3633" ht="30" customHeight="1" x14ac:dyDescent="0.25"/>
    <row r="3634" ht="30" customHeight="1" x14ac:dyDescent="0.25"/>
    <row r="3635" ht="30" customHeight="1" x14ac:dyDescent="0.25"/>
    <row r="3636" ht="30" customHeight="1" x14ac:dyDescent="0.25"/>
    <row r="3637" ht="30" customHeight="1" x14ac:dyDescent="0.25"/>
    <row r="3638" ht="30" customHeight="1" x14ac:dyDescent="0.25"/>
    <row r="3639" ht="30" customHeight="1" x14ac:dyDescent="0.25"/>
    <row r="3640" ht="30" customHeight="1" x14ac:dyDescent="0.25"/>
    <row r="3641" ht="30" customHeight="1" x14ac:dyDescent="0.25"/>
    <row r="3642" ht="30" customHeight="1" x14ac:dyDescent="0.25"/>
    <row r="3643" ht="30" customHeight="1" x14ac:dyDescent="0.25"/>
    <row r="3644" ht="30" customHeight="1" x14ac:dyDescent="0.25"/>
    <row r="3645" ht="30" customHeight="1" x14ac:dyDescent="0.25"/>
    <row r="3646" ht="30" customHeight="1" x14ac:dyDescent="0.25"/>
    <row r="3647" ht="30" customHeight="1" x14ac:dyDescent="0.25"/>
    <row r="3648" ht="30" customHeight="1" x14ac:dyDescent="0.25"/>
    <row r="3649" ht="30" customHeight="1" x14ac:dyDescent="0.25"/>
    <row r="3650" ht="30" customHeight="1" x14ac:dyDescent="0.25"/>
    <row r="3651" ht="30" customHeight="1" x14ac:dyDescent="0.25"/>
    <row r="3652" ht="30" customHeight="1" x14ac:dyDescent="0.25"/>
    <row r="3653" ht="30" customHeight="1" x14ac:dyDescent="0.25"/>
    <row r="3654" ht="30" customHeight="1" x14ac:dyDescent="0.25"/>
    <row r="3655" ht="30" customHeight="1" x14ac:dyDescent="0.25"/>
    <row r="3656" ht="30" customHeight="1" x14ac:dyDescent="0.25"/>
    <row r="3657" ht="30" customHeight="1" x14ac:dyDescent="0.25"/>
    <row r="3658" ht="30" customHeight="1" x14ac:dyDescent="0.25"/>
    <row r="3659" ht="30" customHeight="1" x14ac:dyDescent="0.25"/>
    <row r="3660" ht="30" customHeight="1" x14ac:dyDescent="0.25"/>
    <row r="3661" ht="30" customHeight="1" x14ac:dyDescent="0.25"/>
    <row r="3662" ht="30" customHeight="1" x14ac:dyDescent="0.25"/>
    <row r="3663" ht="30" customHeight="1" x14ac:dyDescent="0.25"/>
    <row r="3664" ht="30" customHeight="1" x14ac:dyDescent="0.25"/>
    <row r="3665" ht="30" customHeight="1" x14ac:dyDescent="0.25"/>
    <row r="3666" ht="30" customHeight="1" x14ac:dyDescent="0.25"/>
    <row r="3667" ht="30" customHeight="1" x14ac:dyDescent="0.25"/>
    <row r="3668" ht="30" customHeight="1" x14ac:dyDescent="0.25"/>
    <row r="3669" ht="30" customHeight="1" x14ac:dyDescent="0.25"/>
    <row r="3670" ht="30" customHeight="1" x14ac:dyDescent="0.25"/>
    <row r="3671" ht="30" customHeight="1" x14ac:dyDescent="0.25"/>
    <row r="3672" ht="30" customHeight="1" x14ac:dyDescent="0.25"/>
    <row r="3673" ht="30" customHeight="1" x14ac:dyDescent="0.25"/>
    <row r="3674" ht="30" customHeight="1" x14ac:dyDescent="0.25"/>
    <row r="3675" ht="30" customHeight="1" x14ac:dyDescent="0.25"/>
    <row r="3676" ht="30" customHeight="1" x14ac:dyDescent="0.25"/>
    <row r="3677" ht="30" customHeight="1" x14ac:dyDescent="0.25"/>
    <row r="3678" ht="30" customHeight="1" x14ac:dyDescent="0.25"/>
    <row r="3679" ht="30" customHeight="1" x14ac:dyDescent="0.25"/>
    <row r="3680" ht="30" customHeight="1" x14ac:dyDescent="0.25"/>
    <row r="3681" ht="30" customHeight="1" x14ac:dyDescent="0.25"/>
    <row r="3682" ht="30" customHeight="1" x14ac:dyDescent="0.25"/>
    <row r="3683" ht="30" customHeight="1" x14ac:dyDescent="0.25"/>
    <row r="3684" ht="30" customHeight="1" x14ac:dyDescent="0.25"/>
    <row r="3685" ht="30" customHeight="1" x14ac:dyDescent="0.25"/>
    <row r="3686" ht="30" customHeight="1" x14ac:dyDescent="0.25"/>
    <row r="3687" ht="30" customHeight="1" x14ac:dyDescent="0.25"/>
    <row r="3688" ht="30" customHeight="1" x14ac:dyDescent="0.25"/>
    <row r="3689" ht="30" customHeight="1" x14ac:dyDescent="0.25"/>
    <row r="3690" ht="30" customHeight="1" x14ac:dyDescent="0.25"/>
    <row r="3691" ht="30" customHeight="1" x14ac:dyDescent="0.25"/>
    <row r="3692" ht="30" customHeight="1" x14ac:dyDescent="0.25"/>
    <row r="3693" ht="30" customHeight="1" x14ac:dyDescent="0.25"/>
    <row r="3694" ht="30" customHeight="1" x14ac:dyDescent="0.25"/>
    <row r="3695" ht="30" customHeight="1" x14ac:dyDescent="0.25"/>
    <row r="3696" ht="30" customHeight="1" x14ac:dyDescent="0.25"/>
    <row r="3697" ht="30" customHeight="1" x14ac:dyDescent="0.25"/>
    <row r="3698" ht="30" customHeight="1" x14ac:dyDescent="0.25"/>
    <row r="3699" ht="30" customHeight="1" x14ac:dyDescent="0.25"/>
    <row r="3700" ht="30" customHeight="1" x14ac:dyDescent="0.25"/>
    <row r="3701" ht="30" customHeight="1" x14ac:dyDescent="0.25"/>
    <row r="3702" ht="30" customHeight="1" x14ac:dyDescent="0.25"/>
    <row r="3703" ht="30" customHeight="1" x14ac:dyDescent="0.25"/>
    <row r="3704" ht="30" customHeight="1" x14ac:dyDescent="0.25"/>
    <row r="3705" ht="30" customHeight="1" x14ac:dyDescent="0.25"/>
    <row r="3706" ht="30" customHeight="1" x14ac:dyDescent="0.25"/>
    <row r="3707" ht="30" customHeight="1" x14ac:dyDescent="0.25"/>
    <row r="3708" ht="30" customHeight="1" x14ac:dyDescent="0.25"/>
    <row r="3709" ht="30" customHeight="1" x14ac:dyDescent="0.25"/>
    <row r="3710" ht="30" customHeight="1" x14ac:dyDescent="0.25"/>
    <row r="3711" ht="30" customHeight="1" x14ac:dyDescent="0.25"/>
    <row r="3712" ht="30" customHeight="1" x14ac:dyDescent="0.25"/>
    <row r="3713" ht="30" customHeight="1" x14ac:dyDescent="0.25"/>
    <row r="3714" ht="30" customHeight="1" x14ac:dyDescent="0.25"/>
    <row r="3715" ht="30" customHeight="1" x14ac:dyDescent="0.25"/>
    <row r="3716" ht="30" customHeight="1" x14ac:dyDescent="0.25"/>
    <row r="3717" ht="30" customHeight="1" x14ac:dyDescent="0.25"/>
    <row r="3718" ht="30" customHeight="1" x14ac:dyDescent="0.25"/>
    <row r="3719" ht="30" customHeight="1" x14ac:dyDescent="0.25"/>
    <row r="3720" ht="30" customHeight="1" x14ac:dyDescent="0.25"/>
    <row r="3721" ht="40.5" customHeight="1" x14ac:dyDescent="0.25"/>
    <row r="3722" ht="40.5" customHeight="1" x14ac:dyDescent="0.25"/>
    <row r="3723" ht="40.5" customHeight="1" x14ac:dyDescent="0.25"/>
    <row r="3724" ht="40.5" customHeight="1" x14ac:dyDescent="0.25"/>
    <row r="3725" ht="40.5" customHeight="1" x14ac:dyDescent="0.25"/>
    <row r="3726" ht="40.5" customHeight="1" x14ac:dyDescent="0.25"/>
    <row r="3727" ht="40.5" customHeight="1" x14ac:dyDescent="0.25"/>
    <row r="3728" ht="40.5" customHeight="1" x14ac:dyDescent="0.25"/>
    <row r="3729" ht="40.5" customHeight="1" x14ac:dyDescent="0.25"/>
    <row r="3730" ht="40.5" customHeight="1" x14ac:dyDescent="0.25"/>
    <row r="3731" ht="40.5" customHeight="1" x14ac:dyDescent="0.25"/>
    <row r="3732" ht="40.5" customHeight="1" x14ac:dyDescent="0.25"/>
    <row r="3733" ht="40.5" customHeight="1" x14ac:dyDescent="0.25"/>
    <row r="3734" ht="40.5" customHeight="1" x14ac:dyDescent="0.25"/>
    <row r="3735" ht="40.5" customHeight="1" x14ac:dyDescent="0.25"/>
    <row r="3736" ht="40.5" customHeight="1" x14ac:dyDescent="0.25"/>
    <row r="3737" ht="40.5" customHeight="1" x14ac:dyDescent="0.25"/>
    <row r="3738" ht="40.5" customHeight="1" x14ac:dyDescent="0.25"/>
    <row r="3739" ht="40.5" customHeight="1" x14ac:dyDescent="0.25"/>
    <row r="3740" ht="40.5" customHeight="1" x14ac:dyDescent="0.25"/>
    <row r="3741" ht="40.5" customHeight="1" x14ac:dyDescent="0.25"/>
    <row r="3742" ht="40.5" customHeight="1" x14ac:dyDescent="0.25"/>
    <row r="3743" ht="40.5" customHeight="1" x14ac:dyDescent="0.25"/>
    <row r="3744" ht="40.5" customHeight="1" x14ac:dyDescent="0.25"/>
    <row r="3745" ht="40.5" customHeight="1" x14ac:dyDescent="0.25"/>
    <row r="3746" ht="40.5" customHeight="1" x14ac:dyDescent="0.25"/>
    <row r="3747" ht="40.5" customHeight="1" x14ac:dyDescent="0.25"/>
    <row r="3748" ht="40.5" customHeight="1" x14ac:dyDescent="0.25"/>
    <row r="3749" ht="40.5" customHeight="1" x14ac:dyDescent="0.25"/>
    <row r="3750" ht="40.5" customHeight="1" x14ac:dyDescent="0.25"/>
    <row r="3751" ht="40.5" customHeight="1" x14ac:dyDescent="0.25"/>
    <row r="3752" ht="40.5" customHeight="1" x14ac:dyDescent="0.25"/>
    <row r="3753" ht="40.5" customHeight="1" x14ac:dyDescent="0.25"/>
    <row r="3754" ht="40.5" customHeight="1" x14ac:dyDescent="0.25"/>
    <row r="3755" ht="40.5" customHeight="1" x14ac:dyDescent="0.25"/>
    <row r="3756" ht="40.5" customHeight="1" x14ac:dyDescent="0.25"/>
    <row r="3757" ht="40.5" customHeight="1" x14ac:dyDescent="0.25"/>
    <row r="3758" ht="40.5" customHeight="1" x14ac:dyDescent="0.25"/>
    <row r="3759" ht="40.5" customHeight="1" x14ac:dyDescent="0.25"/>
    <row r="3760" ht="40.5" customHeight="1" x14ac:dyDescent="0.25"/>
    <row r="3761" ht="40.5" customHeight="1" x14ac:dyDescent="0.25"/>
    <row r="3762" ht="40.5" customHeight="1" x14ac:dyDescent="0.25"/>
    <row r="3763" ht="40.5" customHeight="1" x14ac:dyDescent="0.25"/>
    <row r="3764" ht="40.5" customHeight="1" x14ac:dyDescent="0.25"/>
    <row r="3765" ht="40.5" customHeight="1" x14ac:dyDescent="0.25"/>
    <row r="3766" ht="40.5" customHeight="1" x14ac:dyDescent="0.25"/>
    <row r="3767" ht="40.5" customHeight="1" x14ac:dyDescent="0.25"/>
    <row r="3768" ht="40.5" customHeight="1" x14ac:dyDescent="0.25"/>
    <row r="3769" ht="31.5" customHeight="1" x14ac:dyDescent="0.25"/>
    <row r="3770" ht="31.5" customHeight="1" x14ac:dyDescent="0.25"/>
    <row r="3771" ht="31.5" customHeight="1" x14ac:dyDescent="0.25"/>
    <row r="3772" ht="31.5" customHeight="1" x14ac:dyDescent="0.25"/>
    <row r="3773" ht="31.5" customHeight="1" x14ac:dyDescent="0.25"/>
    <row r="3774" ht="31.5" customHeight="1" x14ac:dyDescent="0.25"/>
    <row r="3775" ht="31.5" customHeight="1" x14ac:dyDescent="0.25"/>
    <row r="3776" ht="31.5" customHeight="1" x14ac:dyDescent="0.25"/>
    <row r="3777" ht="31.5" customHeight="1" x14ac:dyDescent="0.25"/>
    <row r="3778" ht="31.5" customHeight="1" x14ac:dyDescent="0.25"/>
    <row r="3779" ht="31.5" customHeight="1" x14ac:dyDescent="0.25"/>
    <row r="3780" ht="31.5" customHeight="1" x14ac:dyDescent="0.25"/>
    <row r="3781" ht="31.5" customHeight="1" x14ac:dyDescent="0.25"/>
    <row r="3782" ht="31.5" customHeight="1" x14ac:dyDescent="0.25"/>
    <row r="3783" ht="31.5" customHeight="1" x14ac:dyDescent="0.25"/>
    <row r="3784" ht="31.5" customHeight="1" x14ac:dyDescent="0.25"/>
    <row r="3785" ht="31.5" customHeight="1" x14ac:dyDescent="0.25"/>
    <row r="3786" ht="31.5" customHeight="1" x14ac:dyDescent="0.25"/>
    <row r="3787" ht="31.5" customHeight="1" x14ac:dyDescent="0.25"/>
    <row r="3788" ht="31.5" customHeight="1" x14ac:dyDescent="0.25"/>
    <row r="3789" ht="31.5" customHeight="1" x14ac:dyDescent="0.25"/>
    <row r="3790" ht="31.5" customHeight="1" x14ac:dyDescent="0.25"/>
    <row r="3791" ht="31.5" customHeight="1" x14ac:dyDescent="0.25"/>
    <row r="3792" ht="31.5" customHeight="1" x14ac:dyDescent="0.25"/>
    <row r="3793" ht="31.5" customHeight="1" x14ac:dyDescent="0.25"/>
    <row r="3794" ht="31.5" customHeight="1" x14ac:dyDescent="0.25"/>
    <row r="3795" ht="31.5" customHeight="1" x14ac:dyDescent="0.25"/>
    <row r="3796" ht="31.5" customHeight="1" x14ac:dyDescent="0.25"/>
    <row r="3797" ht="31.5" customHeight="1" x14ac:dyDescent="0.25"/>
    <row r="3798" ht="31.5" customHeight="1" x14ac:dyDescent="0.25"/>
    <row r="3799" ht="31.5" customHeight="1" x14ac:dyDescent="0.25"/>
    <row r="3800" ht="31.5" customHeight="1" x14ac:dyDescent="0.25"/>
    <row r="3801" ht="31.5" customHeight="1" x14ac:dyDescent="0.25"/>
    <row r="3802" ht="31.5" customHeight="1" x14ac:dyDescent="0.25"/>
    <row r="3803" ht="31.5" customHeight="1" x14ac:dyDescent="0.25"/>
    <row r="3804" ht="31.5" customHeight="1" x14ac:dyDescent="0.25"/>
    <row r="3805" ht="31.5" customHeight="1" x14ac:dyDescent="0.25"/>
    <row r="3806" ht="31.5" customHeight="1" x14ac:dyDescent="0.25"/>
    <row r="3807" ht="31.5" customHeight="1" x14ac:dyDescent="0.25"/>
    <row r="3808" ht="31.5" customHeight="1" x14ac:dyDescent="0.25"/>
    <row r="3809" ht="31.5" customHeight="1" x14ac:dyDescent="0.25"/>
    <row r="3810" ht="31.5" customHeight="1" x14ac:dyDescent="0.25"/>
    <row r="3811" ht="31.5" customHeight="1" x14ac:dyDescent="0.25"/>
    <row r="3812" ht="31.5" customHeight="1" x14ac:dyDescent="0.25"/>
    <row r="3813" ht="31.5" customHeight="1" x14ac:dyDescent="0.25"/>
    <row r="3814" ht="29.25" customHeight="1" x14ac:dyDescent="0.25"/>
    <row r="3815" ht="29.25" customHeight="1" x14ac:dyDescent="0.25"/>
    <row r="3816" ht="29.25" customHeight="1" x14ac:dyDescent="0.25"/>
    <row r="3817" ht="29.25" customHeight="1" x14ac:dyDescent="0.25"/>
    <row r="3818" ht="29.25" customHeight="1" x14ac:dyDescent="0.25"/>
    <row r="3819" ht="29.25" customHeight="1" x14ac:dyDescent="0.25"/>
    <row r="3820" ht="29.25" customHeight="1" x14ac:dyDescent="0.25"/>
    <row r="3821" ht="29.25" customHeight="1" x14ac:dyDescent="0.25"/>
    <row r="3822" ht="29.25" customHeight="1" x14ac:dyDescent="0.25"/>
    <row r="3823" ht="29.25" customHeight="1" x14ac:dyDescent="0.25"/>
    <row r="3824" ht="29.25" customHeight="1" x14ac:dyDescent="0.25"/>
    <row r="3825" ht="29.25" customHeight="1" x14ac:dyDescent="0.25"/>
    <row r="3826" ht="29.25" customHeight="1" x14ac:dyDescent="0.25"/>
    <row r="3827" ht="29.25" customHeight="1" x14ac:dyDescent="0.25"/>
    <row r="3828" ht="29.25" customHeight="1" x14ac:dyDescent="0.25"/>
    <row r="3829" ht="29.25" customHeight="1" x14ac:dyDescent="0.25"/>
    <row r="3830" ht="29.25" customHeight="1" x14ac:dyDescent="0.25"/>
    <row r="3831" ht="29.25" customHeight="1" x14ac:dyDescent="0.25"/>
    <row r="3832" ht="29.25" customHeight="1" x14ac:dyDescent="0.25"/>
    <row r="3833" ht="29.25" customHeight="1" x14ac:dyDescent="0.25"/>
    <row r="3834" ht="29.25" customHeight="1" x14ac:dyDescent="0.25"/>
    <row r="3835" ht="29.25" customHeight="1" x14ac:dyDescent="0.25"/>
    <row r="3836" ht="29.25" customHeight="1" x14ac:dyDescent="0.25"/>
    <row r="3837" ht="29.25" customHeight="1" x14ac:dyDescent="0.25"/>
    <row r="3838" ht="29.25" customHeight="1" x14ac:dyDescent="0.25"/>
    <row r="3839" ht="29.25" customHeight="1" x14ac:dyDescent="0.25"/>
    <row r="3840" ht="29.25" customHeight="1" x14ac:dyDescent="0.25"/>
    <row r="3841" ht="29.25" customHeight="1" x14ac:dyDescent="0.25"/>
    <row r="3842" ht="29.25" customHeight="1" x14ac:dyDescent="0.25"/>
    <row r="3843" ht="29.25" customHeight="1" x14ac:dyDescent="0.25"/>
    <row r="3844" ht="29.25" customHeight="1" x14ac:dyDescent="0.25"/>
    <row r="3845" ht="29.25" customHeight="1" x14ac:dyDescent="0.25"/>
    <row r="3846" ht="29.25" customHeight="1" x14ac:dyDescent="0.25"/>
    <row r="3847" ht="29.25" customHeight="1" x14ac:dyDescent="0.25"/>
    <row r="3848" ht="29.25" customHeight="1" x14ac:dyDescent="0.25"/>
    <row r="3849" ht="29.25" customHeight="1" x14ac:dyDescent="0.25"/>
    <row r="3850" ht="29.25" customHeight="1" x14ac:dyDescent="0.25"/>
    <row r="3851" ht="29.25" customHeight="1" x14ac:dyDescent="0.25"/>
    <row r="3852" ht="29.25" customHeight="1" x14ac:dyDescent="0.25"/>
    <row r="3853" ht="29.25" customHeight="1" x14ac:dyDescent="0.25"/>
    <row r="3854" ht="46.5" customHeight="1" x14ac:dyDescent="0.25"/>
    <row r="3855" ht="46.5" customHeight="1" x14ac:dyDescent="0.25"/>
    <row r="3856" ht="46.5" customHeight="1" x14ac:dyDescent="0.25"/>
    <row r="3857" ht="46.5" customHeight="1" x14ac:dyDescent="0.25"/>
    <row r="3858" ht="46.5" customHeight="1" x14ac:dyDescent="0.25"/>
    <row r="3859" ht="46.5" customHeight="1" x14ac:dyDescent="0.25"/>
    <row r="3860" ht="46.5" customHeight="1" x14ac:dyDescent="0.25"/>
    <row r="3861" ht="46.5" customHeight="1" x14ac:dyDescent="0.25"/>
    <row r="3862" ht="46.5" customHeight="1" x14ac:dyDescent="0.25"/>
    <row r="3863" ht="46.5" customHeight="1" x14ac:dyDescent="0.25"/>
    <row r="3864" ht="46.5" customHeight="1" x14ac:dyDescent="0.25"/>
    <row r="3865" ht="46.5" customHeight="1" x14ac:dyDescent="0.25"/>
    <row r="3866" ht="46.5" customHeight="1" x14ac:dyDescent="0.25"/>
    <row r="3867" ht="46.5" customHeight="1" x14ac:dyDescent="0.25"/>
    <row r="3868" ht="46.5" customHeight="1" x14ac:dyDescent="0.25"/>
    <row r="3869" ht="46.5" customHeight="1" x14ac:dyDescent="0.25"/>
    <row r="3870" ht="46.5" customHeight="1" x14ac:dyDescent="0.25"/>
    <row r="3871" ht="46.5" customHeight="1" x14ac:dyDescent="0.25"/>
    <row r="3872" ht="46.5" customHeight="1" x14ac:dyDescent="0.25"/>
    <row r="3873" ht="46.5" customHeight="1" x14ac:dyDescent="0.25"/>
    <row r="3874" ht="46.5" customHeight="1" x14ac:dyDescent="0.25"/>
    <row r="3875" ht="46.5" customHeight="1" x14ac:dyDescent="0.25"/>
    <row r="3876" ht="46.5" customHeight="1" x14ac:dyDescent="0.25"/>
    <row r="3877" ht="46.5" customHeight="1" x14ac:dyDescent="0.25"/>
    <row r="3878" ht="46.5" customHeight="1" x14ac:dyDescent="0.25"/>
    <row r="3879" ht="46.5" customHeight="1" x14ac:dyDescent="0.25"/>
    <row r="3880" ht="46.5" customHeight="1" x14ac:dyDescent="0.25"/>
    <row r="3881" ht="46.5" customHeight="1" x14ac:dyDescent="0.25"/>
    <row r="3882" ht="46.5" customHeight="1" x14ac:dyDescent="0.25"/>
    <row r="3883" ht="46.5" customHeight="1" x14ac:dyDescent="0.25"/>
    <row r="3884" ht="46.5" customHeight="1" x14ac:dyDescent="0.25"/>
    <row r="3885" ht="46.5" customHeight="1" x14ac:dyDescent="0.25"/>
    <row r="3886" ht="46.5" customHeight="1" x14ac:dyDescent="0.25"/>
    <row r="3887" ht="46.5" customHeight="1" x14ac:dyDescent="0.25"/>
    <row r="3888" ht="46.5" customHeight="1" x14ac:dyDescent="0.25"/>
    <row r="3889" ht="46.5" customHeight="1" x14ac:dyDescent="0.25"/>
    <row r="3890" ht="46.5" customHeight="1" x14ac:dyDescent="0.25"/>
    <row r="3891" ht="46.5" customHeight="1" x14ac:dyDescent="0.25"/>
    <row r="3892" ht="46.5" customHeight="1" x14ac:dyDescent="0.25"/>
    <row r="3893" ht="46.5" customHeight="1" x14ac:dyDescent="0.25"/>
    <row r="3894" ht="46.5" customHeight="1" x14ac:dyDescent="0.25"/>
    <row r="3895" ht="46.5" customHeight="1" x14ac:dyDescent="0.25"/>
    <row r="3896" ht="46.5" customHeight="1" x14ac:dyDescent="0.25"/>
    <row r="3897" ht="46.5" customHeight="1" x14ac:dyDescent="0.25"/>
    <row r="3898" ht="46.5" customHeight="1" x14ac:dyDescent="0.25"/>
    <row r="3899" ht="46.5" customHeight="1" x14ac:dyDescent="0.25"/>
    <row r="3900" ht="46.5" customHeight="1" x14ac:dyDescent="0.25"/>
    <row r="3901" ht="46.5" customHeight="1" x14ac:dyDescent="0.25"/>
    <row r="3902" ht="46.5" customHeight="1" x14ac:dyDescent="0.25"/>
    <row r="3903" ht="46.5" customHeight="1" x14ac:dyDescent="0.25"/>
    <row r="3904" ht="46.5" customHeight="1" x14ac:dyDescent="0.25"/>
    <row r="3905" ht="46.5" customHeight="1" x14ac:dyDescent="0.25"/>
    <row r="3906" ht="46.5" customHeight="1" x14ac:dyDescent="0.25"/>
    <row r="3907" ht="46.5" customHeight="1" x14ac:dyDescent="0.25"/>
    <row r="3908" ht="46.5" customHeight="1" x14ac:dyDescent="0.25"/>
    <row r="3909" ht="46.5" customHeight="1" x14ac:dyDescent="0.25"/>
    <row r="3910" ht="46.5" customHeight="1" x14ac:dyDescent="0.25"/>
    <row r="3911" ht="46.5" customHeight="1" x14ac:dyDescent="0.25"/>
    <row r="3912" ht="46.5" customHeight="1" x14ac:dyDescent="0.25"/>
    <row r="3913" ht="46.5" customHeight="1" x14ac:dyDescent="0.25"/>
    <row r="3914" ht="46.5" customHeight="1" x14ac:dyDescent="0.25"/>
    <row r="3915" ht="46.5" customHeight="1" x14ac:dyDescent="0.25"/>
    <row r="3916" ht="46.5" customHeight="1" x14ac:dyDescent="0.25"/>
    <row r="3917" ht="46.5" customHeight="1" x14ac:dyDescent="0.25"/>
    <row r="3918" ht="46.5" customHeight="1" x14ac:dyDescent="0.25"/>
    <row r="3919" ht="46.5" customHeight="1" x14ac:dyDescent="0.25"/>
    <row r="3920" ht="46.5" customHeight="1" x14ac:dyDescent="0.25"/>
    <row r="3921" ht="26.25" customHeight="1" x14ac:dyDescent="0.25"/>
    <row r="3922" ht="26.25" customHeight="1" x14ac:dyDescent="0.25"/>
    <row r="3923" ht="26.25" customHeight="1" x14ac:dyDescent="0.25"/>
    <row r="3924" ht="26.25" customHeight="1" x14ac:dyDescent="0.25"/>
    <row r="3925" ht="26.25" customHeight="1" x14ac:dyDescent="0.25"/>
    <row r="3926" ht="26.25" customHeight="1" x14ac:dyDescent="0.25"/>
    <row r="3927" ht="26.25" customHeight="1" x14ac:dyDescent="0.25"/>
    <row r="3928" ht="26.25" customHeight="1" x14ac:dyDescent="0.25"/>
    <row r="3929" ht="26.25" customHeight="1" x14ac:dyDescent="0.25"/>
    <row r="3930" ht="26.25" customHeight="1" x14ac:dyDescent="0.25"/>
    <row r="3931" ht="26.25" customHeight="1" x14ac:dyDescent="0.25"/>
    <row r="3932" ht="26.25" customHeight="1" x14ac:dyDescent="0.25"/>
    <row r="3933" ht="26.25" customHeight="1" x14ac:dyDescent="0.25"/>
    <row r="3934" ht="26.25" customHeight="1" x14ac:dyDescent="0.25"/>
    <row r="3935" ht="26.25" customHeight="1" x14ac:dyDescent="0.25"/>
    <row r="3936" ht="26.25" customHeight="1" x14ac:dyDescent="0.25"/>
    <row r="3937" ht="26.25" customHeight="1" x14ac:dyDescent="0.25"/>
    <row r="3938" ht="26.25" customHeight="1" x14ac:dyDescent="0.25"/>
    <row r="3939" ht="26.25" customHeight="1" x14ac:dyDescent="0.25"/>
    <row r="3940" ht="26.25" customHeight="1" x14ac:dyDescent="0.25"/>
    <row r="3941" ht="26.25" customHeight="1" x14ac:dyDescent="0.25"/>
    <row r="3942" ht="26.25" customHeight="1" x14ac:dyDescent="0.25"/>
    <row r="3943" ht="26.25" customHeight="1" x14ac:dyDescent="0.25"/>
    <row r="3944" ht="26.25" customHeight="1" x14ac:dyDescent="0.25"/>
    <row r="3945" ht="26.25" customHeight="1" x14ac:dyDescent="0.25"/>
    <row r="3946" ht="26.25" customHeight="1" x14ac:dyDescent="0.25"/>
    <row r="3947" ht="26.25" customHeight="1" x14ac:dyDescent="0.25"/>
    <row r="3948" ht="26.25" customHeight="1" x14ac:dyDescent="0.25"/>
    <row r="3949" ht="26.25" customHeight="1" x14ac:dyDescent="0.25"/>
    <row r="3950" ht="26.25" customHeight="1" x14ac:dyDescent="0.25"/>
    <row r="3951" ht="26.25" customHeight="1" x14ac:dyDescent="0.25"/>
    <row r="3952" ht="26.25" customHeight="1" x14ac:dyDescent="0.25"/>
    <row r="3953" ht="26.25" customHeight="1" x14ac:dyDescent="0.25"/>
    <row r="3954" ht="26.25" customHeight="1" x14ac:dyDescent="0.25"/>
    <row r="3955" ht="26.25" customHeight="1" x14ac:dyDescent="0.25"/>
    <row r="3956" ht="26.25" customHeight="1" x14ac:dyDescent="0.25"/>
    <row r="3957" ht="26.25" customHeight="1" x14ac:dyDescent="0.25"/>
    <row r="3958" ht="26.25" customHeight="1" x14ac:dyDescent="0.25"/>
    <row r="3959" ht="26.25" customHeight="1" x14ac:dyDescent="0.25"/>
    <row r="3960" ht="26.25" customHeight="1" x14ac:dyDescent="0.25"/>
    <row r="3961" ht="26.25" customHeight="1" x14ac:dyDescent="0.25"/>
    <row r="3962" ht="26.25" customHeight="1" x14ac:dyDescent="0.25"/>
    <row r="3963" ht="26.25" customHeight="1" x14ac:dyDescent="0.25"/>
    <row r="3964" ht="26.25" customHeight="1" x14ac:dyDescent="0.25"/>
    <row r="3965" ht="26.25" customHeight="1" x14ac:dyDescent="0.25"/>
    <row r="3966" ht="26.25" customHeight="1" x14ac:dyDescent="0.25"/>
    <row r="3967" ht="26.25" customHeight="1" x14ac:dyDescent="0.25"/>
    <row r="3968" ht="26.25" customHeight="1" x14ac:dyDescent="0.25"/>
    <row r="3969" ht="26.25" customHeight="1" x14ac:dyDescent="0.25"/>
    <row r="3970" ht="26.25" customHeight="1" x14ac:dyDescent="0.25"/>
    <row r="3971" ht="26.25" customHeight="1" x14ac:dyDescent="0.25"/>
    <row r="3972" ht="26.25" customHeight="1" x14ac:dyDescent="0.25"/>
    <row r="3973" ht="26.25" customHeight="1" x14ac:dyDescent="0.25"/>
    <row r="3974" ht="26.25" customHeight="1" x14ac:dyDescent="0.25"/>
    <row r="3975" ht="26.25" customHeight="1" x14ac:dyDescent="0.25"/>
    <row r="3976" ht="150.75" customHeight="1" x14ac:dyDescent="0.25"/>
    <row r="3977" ht="26.25" customHeight="1" x14ac:dyDescent="0.25"/>
    <row r="3978" ht="26.25" customHeight="1" x14ac:dyDescent="0.25"/>
    <row r="3979" ht="26.25" customHeight="1" x14ac:dyDescent="0.25"/>
    <row r="3980" ht="26.25" customHeight="1" x14ac:dyDescent="0.25"/>
    <row r="3981" ht="26.25" customHeight="1" x14ac:dyDescent="0.25"/>
    <row r="3982" ht="26.25" customHeight="1" x14ac:dyDescent="0.25"/>
    <row r="3983" ht="26.25" customHeight="1" x14ac:dyDescent="0.25"/>
    <row r="3984" ht="26.25" customHeight="1" x14ac:dyDescent="0.25"/>
    <row r="3985" ht="26.25" customHeight="1" x14ac:dyDescent="0.25"/>
    <row r="3986" ht="26.25" customHeight="1" x14ac:dyDescent="0.25"/>
    <row r="3987" ht="26.25" customHeight="1" x14ac:dyDescent="0.25"/>
    <row r="3988" ht="26.25" customHeight="1" x14ac:dyDescent="0.25"/>
    <row r="3989" ht="26.25" customHeight="1" x14ac:dyDescent="0.25"/>
    <row r="3990" ht="26.25" customHeight="1" x14ac:dyDescent="0.25"/>
    <row r="3991" ht="26.25" customHeight="1" x14ac:dyDescent="0.25"/>
    <row r="3992" ht="26.25" customHeight="1" x14ac:dyDescent="0.25"/>
    <row r="3993" ht="26.25" customHeight="1" x14ac:dyDescent="0.25"/>
    <row r="3994" ht="26.25" customHeight="1" x14ac:dyDescent="0.25"/>
    <row r="3995" ht="26.25" customHeight="1" x14ac:dyDescent="0.25"/>
    <row r="3996" ht="26.25" customHeight="1" x14ac:dyDescent="0.25"/>
    <row r="3997" ht="26.25" customHeight="1" x14ac:dyDescent="0.25"/>
    <row r="3998" ht="26.25" customHeight="1" x14ac:dyDescent="0.25"/>
    <row r="3999" ht="26.25" customHeight="1" x14ac:dyDescent="0.25"/>
    <row r="4000" ht="26.25" customHeight="1" x14ac:dyDescent="0.25"/>
    <row r="4001" ht="26.25" customHeight="1" x14ac:dyDescent="0.25"/>
    <row r="4002" ht="26.25" customHeight="1" x14ac:dyDescent="0.25"/>
    <row r="4003" ht="26.25" customHeight="1" x14ac:dyDescent="0.25"/>
    <row r="4004" ht="26.25" customHeight="1" x14ac:dyDescent="0.25"/>
    <row r="4005" ht="26.25" customHeight="1" x14ac:dyDescent="0.25"/>
    <row r="4006" ht="26.25" customHeight="1" x14ac:dyDescent="0.25"/>
    <row r="4007" ht="26.25" customHeight="1" x14ac:dyDescent="0.25"/>
    <row r="4008" ht="26.25" customHeight="1" x14ac:dyDescent="0.25"/>
    <row r="4009" ht="26.25" customHeight="1" x14ac:dyDescent="0.25"/>
    <row r="4010" ht="26.25" customHeight="1" x14ac:dyDescent="0.25"/>
    <row r="4011" ht="26.25" customHeight="1" x14ac:dyDescent="0.25"/>
    <row r="4012" ht="26.25" customHeight="1" x14ac:dyDescent="0.25"/>
    <row r="4013" ht="26.25" customHeight="1" x14ac:dyDescent="0.25"/>
    <row r="4014" ht="26.25" customHeight="1" x14ac:dyDescent="0.25"/>
    <row r="4015" ht="26.25" customHeight="1" x14ac:dyDescent="0.25"/>
    <row r="4016" ht="26.25" customHeight="1" x14ac:dyDescent="0.25"/>
    <row r="4017" ht="26.25" customHeight="1" x14ac:dyDescent="0.25"/>
    <row r="4018" ht="26.25" customHeight="1" x14ac:dyDescent="0.25"/>
    <row r="4019" ht="26.25" customHeight="1" x14ac:dyDescent="0.25"/>
    <row r="4020" ht="26.25" customHeight="1" x14ac:dyDescent="0.25"/>
    <row r="4021" ht="26.25" customHeight="1" x14ac:dyDescent="0.25"/>
    <row r="4022" ht="26.25" customHeight="1" x14ac:dyDescent="0.25"/>
    <row r="4023" ht="26.25" customHeight="1" x14ac:dyDescent="0.25"/>
    <row r="4024" ht="26.25" customHeight="1" x14ac:dyDescent="0.25"/>
    <row r="4025" ht="26.25" customHeight="1" x14ac:dyDescent="0.25"/>
    <row r="4026" ht="26.25" customHeight="1" x14ac:dyDescent="0.25"/>
    <row r="4027" ht="26.25" customHeight="1" x14ac:dyDescent="0.25"/>
    <row r="4028" ht="26.25" customHeight="1" x14ac:dyDescent="0.25"/>
    <row r="4029" ht="26.25" customHeight="1" x14ac:dyDescent="0.25"/>
    <row r="4030" ht="26.25" customHeight="1" x14ac:dyDescent="0.25"/>
    <row r="4031" ht="26.25" customHeight="1" x14ac:dyDescent="0.25"/>
    <row r="4032" ht="26.25" customHeight="1" x14ac:dyDescent="0.25"/>
    <row r="4033" ht="26.25" customHeight="1" x14ac:dyDescent="0.25"/>
    <row r="4034" ht="26.25" customHeight="1" x14ac:dyDescent="0.25"/>
    <row r="4035" ht="26.25" customHeight="1" x14ac:dyDescent="0.25"/>
    <row r="4036" ht="26.25" customHeight="1" x14ac:dyDescent="0.25"/>
    <row r="4037" ht="26.25" customHeight="1" x14ac:dyDescent="0.25"/>
    <row r="4038" ht="26.25" customHeight="1" x14ac:dyDescent="0.25"/>
    <row r="4039" ht="26.25" customHeight="1" x14ac:dyDescent="0.25"/>
    <row r="4040" ht="26.25" customHeight="1" x14ac:dyDescent="0.25"/>
    <row r="4041" ht="26.25" customHeight="1" x14ac:dyDescent="0.25"/>
    <row r="4042" ht="26.25" customHeight="1" x14ac:dyDescent="0.25"/>
    <row r="4043" ht="26.25" customHeight="1" x14ac:dyDescent="0.25"/>
    <row r="4044" ht="26.25" customHeight="1" x14ac:dyDescent="0.25"/>
    <row r="4045" ht="26.25" customHeight="1" x14ac:dyDescent="0.25"/>
    <row r="4046" ht="26.25" customHeight="1" x14ac:dyDescent="0.25"/>
    <row r="4047" ht="26.25" customHeight="1" x14ac:dyDescent="0.25"/>
    <row r="4048" ht="26.25" customHeight="1" x14ac:dyDescent="0.25"/>
    <row r="4049" ht="26.25" customHeight="1" x14ac:dyDescent="0.25"/>
    <row r="4050" ht="26.25" customHeight="1" x14ac:dyDescent="0.25"/>
    <row r="4051" ht="26.25" customHeight="1" x14ac:dyDescent="0.25"/>
    <row r="4052" ht="26.25" customHeight="1" x14ac:dyDescent="0.25"/>
    <row r="4053" ht="26.25" customHeight="1" x14ac:dyDescent="0.25"/>
    <row r="4054" ht="26.25" customHeight="1" x14ac:dyDescent="0.25"/>
    <row r="4055" ht="26.25" customHeight="1" x14ac:dyDescent="0.25"/>
    <row r="4056" ht="26.25" customHeight="1" x14ac:dyDescent="0.25"/>
    <row r="4057" ht="26.25" customHeight="1" x14ac:dyDescent="0.25"/>
    <row r="4058" ht="26.25" customHeight="1" x14ac:dyDescent="0.25"/>
    <row r="4059" ht="26.25" customHeight="1" x14ac:dyDescent="0.25"/>
    <row r="4060" ht="26.25" customHeight="1" x14ac:dyDescent="0.25"/>
    <row r="4061" ht="26.25" customHeight="1" x14ac:dyDescent="0.25"/>
    <row r="4062" ht="26.25" customHeight="1" x14ac:dyDescent="0.25"/>
    <row r="4063" ht="26.25" customHeight="1" x14ac:dyDescent="0.25"/>
    <row r="4064" ht="26.25" customHeight="1" x14ac:dyDescent="0.25"/>
    <row r="4065" ht="26.25" customHeight="1" x14ac:dyDescent="0.25"/>
    <row r="4066" ht="26.25" customHeight="1" x14ac:dyDescent="0.25"/>
    <row r="4067" ht="26.25" customHeight="1" x14ac:dyDescent="0.25"/>
    <row r="4068" ht="26.25" customHeight="1" x14ac:dyDescent="0.25"/>
    <row r="4069" ht="26.25" customHeight="1" x14ac:dyDescent="0.25"/>
    <row r="4070" ht="26.25" customHeight="1" x14ac:dyDescent="0.25"/>
    <row r="4071" ht="26.25" customHeight="1" x14ac:dyDescent="0.25"/>
    <row r="4072" ht="26.25" customHeight="1" x14ac:dyDescent="0.25"/>
    <row r="4073" ht="26.25" customHeight="1" x14ac:dyDescent="0.25"/>
    <row r="4074" ht="26.25" customHeight="1" x14ac:dyDescent="0.25"/>
    <row r="4075" ht="26.25" customHeight="1" x14ac:dyDescent="0.25"/>
    <row r="4076" ht="26.25" customHeight="1" x14ac:dyDescent="0.25"/>
    <row r="4077" ht="26.25" customHeight="1" x14ac:dyDescent="0.25"/>
    <row r="4078" ht="26.25" customHeight="1" x14ac:dyDescent="0.25"/>
    <row r="4079" ht="26.25" customHeight="1" x14ac:dyDescent="0.25"/>
    <row r="4080" ht="26.25" customHeight="1" x14ac:dyDescent="0.25"/>
    <row r="4081" ht="26.25" customHeight="1" x14ac:dyDescent="0.25"/>
    <row r="4082" ht="26.25" customHeight="1" x14ac:dyDescent="0.25"/>
    <row r="4083" ht="26.25" customHeight="1" x14ac:dyDescent="0.25"/>
    <row r="4084" ht="26.25" customHeight="1" x14ac:dyDescent="0.25"/>
    <row r="4085" ht="26.25" customHeight="1" x14ac:dyDescent="0.25"/>
    <row r="4086" ht="26.25" customHeight="1" x14ac:dyDescent="0.25"/>
    <row r="4087" ht="26.25" customHeight="1" x14ac:dyDescent="0.25"/>
    <row r="4088" ht="26.25" customHeight="1" x14ac:dyDescent="0.25"/>
    <row r="4089" ht="36.75" customHeight="1" x14ac:dyDescent="0.25"/>
    <row r="4090" ht="59.25" customHeight="1" x14ac:dyDescent="0.25"/>
    <row r="4091" ht="36.75" customHeight="1" x14ac:dyDescent="0.25"/>
    <row r="4092" ht="29.25" customHeight="1" x14ac:dyDescent="0.25"/>
    <row r="4093" ht="36.75" customHeight="1" x14ac:dyDescent="0.25"/>
    <row r="4094" ht="36.75" customHeight="1" x14ac:dyDescent="0.25"/>
    <row r="4095" ht="36.75" customHeight="1" x14ac:dyDescent="0.25"/>
    <row r="4096" ht="36.75" customHeight="1" x14ac:dyDescent="0.25"/>
    <row r="4097" ht="36.75" customHeight="1" x14ac:dyDescent="0.25"/>
    <row r="4098" ht="36.75" customHeight="1" x14ac:dyDescent="0.25"/>
    <row r="4099" ht="29.25" customHeight="1" x14ac:dyDescent="0.25"/>
    <row r="4100" ht="29.25" customHeight="1" x14ac:dyDescent="0.25"/>
    <row r="4101" ht="29.25" customHeight="1" x14ac:dyDescent="0.25"/>
    <row r="4102" ht="29.25" customHeight="1" x14ac:dyDescent="0.25"/>
    <row r="4103" ht="29.25" customHeight="1" x14ac:dyDescent="0.25"/>
    <row r="4104" ht="29.25" customHeight="1" x14ac:dyDescent="0.25"/>
    <row r="4105" ht="29.25" customHeight="1" x14ac:dyDescent="0.25"/>
    <row r="4106" ht="29.25" customHeight="1" x14ac:dyDescent="0.25"/>
    <row r="4107" ht="29.25" customHeight="1" x14ac:dyDescent="0.25"/>
    <row r="4108" ht="29.25" customHeight="1" x14ac:dyDescent="0.25"/>
    <row r="4109" ht="29.25" customHeight="1" x14ac:dyDescent="0.25"/>
    <row r="4110" ht="29.25" customHeight="1" x14ac:dyDescent="0.25"/>
    <row r="4111" ht="29.25" customHeight="1" x14ac:dyDescent="0.25"/>
    <row r="4112" ht="29.25" customHeight="1" x14ac:dyDescent="0.25"/>
    <row r="4113" ht="29.25" customHeight="1" x14ac:dyDescent="0.25"/>
    <row r="4114" ht="29.25" customHeight="1" x14ac:dyDescent="0.25"/>
    <row r="4115" ht="29.25" customHeight="1" x14ac:dyDescent="0.25"/>
    <row r="4116" ht="29.25" customHeight="1" x14ac:dyDescent="0.25"/>
    <row r="4117" ht="29.25" customHeight="1" x14ac:dyDescent="0.25"/>
    <row r="4118" ht="29.25" customHeight="1" x14ac:dyDescent="0.25"/>
    <row r="4119" ht="29.25" customHeight="1" x14ac:dyDescent="0.25"/>
    <row r="4120" ht="29.25" customHeight="1" x14ac:dyDescent="0.25"/>
    <row r="4121" ht="29.25" customHeight="1" x14ac:dyDescent="0.25"/>
    <row r="4122" ht="29.25" customHeight="1" x14ac:dyDescent="0.25"/>
    <row r="4123" ht="29.25" customHeight="1" x14ac:dyDescent="0.25"/>
    <row r="4124" ht="29.25" customHeight="1" x14ac:dyDescent="0.25"/>
    <row r="4125" ht="29.25" customHeight="1" x14ac:dyDescent="0.25"/>
    <row r="4126" ht="29.25" customHeight="1" x14ac:dyDescent="0.25"/>
    <row r="4127" ht="29.25" customHeight="1" x14ac:dyDescent="0.25"/>
    <row r="4128" ht="29.25" customHeight="1" x14ac:dyDescent="0.25"/>
    <row r="4129" ht="29.25" customHeight="1" x14ac:dyDescent="0.25"/>
    <row r="4130" ht="29.25" customHeight="1" x14ac:dyDescent="0.25"/>
    <row r="4131" ht="29.25" customHeight="1" x14ac:dyDescent="0.25"/>
    <row r="4132" ht="29.25" customHeight="1" x14ac:dyDescent="0.25"/>
    <row r="4133" ht="29.25" customHeight="1" x14ac:dyDescent="0.25"/>
    <row r="4134" ht="29.25" customHeight="1" x14ac:dyDescent="0.25"/>
    <row r="4135" ht="29.25" customHeight="1" x14ac:dyDescent="0.25"/>
    <row r="4136" ht="26.25" customHeight="1" x14ac:dyDescent="0.25"/>
    <row r="4137" ht="26.25" customHeight="1" x14ac:dyDescent="0.25"/>
    <row r="4138" ht="26.25" customHeight="1" x14ac:dyDescent="0.25"/>
    <row r="4139" ht="26.25" customHeight="1" x14ac:dyDescent="0.25"/>
    <row r="4140" ht="26.25" customHeight="1" x14ac:dyDescent="0.25"/>
    <row r="4141" ht="26.25" customHeight="1" x14ac:dyDescent="0.25"/>
    <row r="4142" ht="26.25" customHeight="1" x14ac:dyDescent="0.25"/>
    <row r="4143" ht="26.25" customHeight="1" x14ac:dyDescent="0.25"/>
    <row r="4144" ht="26.25" customHeight="1" x14ac:dyDescent="0.25"/>
    <row r="4145" ht="26.25" customHeight="1" x14ac:dyDescent="0.25"/>
    <row r="4146" ht="26.25" customHeight="1" x14ac:dyDescent="0.25"/>
    <row r="4147" ht="26.25" customHeight="1" x14ac:dyDescent="0.25"/>
    <row r="4148" ht="26.25" customHeight="1" x14ac:dyDescent="0.25"/>
    <row r="4149" ht="26.25" customHeight="1" x14ac:dyDescent="0.25"/>
    <row r="4150" ht="26.25" customHeight="1" x14ac:dyDescent="0.25"/>
    <row r="4151" ht="26.25" customHeight="1" x14ac:dyDescent="0.25"/>
    <row r="4152" ht="26.25" customHeight="1" x14ac:dyDescent="0.25"/>
    <row r="4153" ht="26.25" customHeight="1" x14ac:dyDescent="0.25"/>
    <row r="4154" ht="26.25" customHeight="1" x14ac:dyDescent="0.25"/>
    <row r="4155" ht="26.25" customHeight="1" x14ac:dyDescent="0.25"/>
    <row r="4156" ht="26.25" customHeight="1" x14ac:dyDescent="0.25"/>
    <row r="4157" ht="26.25" customHeight="1" x14ac:dyDescent="0.25"/>
    <row r="4158" ht="26.25" customHeight="1" x14ac:dyDescent="0.25"/>
    <row r="4159" ht="26.25" customHeight="1" x14ac:dyDescent="0.25"/>
    <row r="4160" ht="26.25" customHeight="1" x14ac:dyDescent="0.25"/>
    <row r="4161" ht="26.25" customHeight="1" x14ac:dyDescent="0.25"/>
    <row r="4162" ht="26.25" customHeight="1" x14ac:dyDescent="0.25"/>
    <row r="4163" ht="26.25" customHeight="1" x14ac:dyDescent="0.25"/>
    <row r="4164" ht="26.25" customHeight="1" x14ac:dyDescent="0.25"/>
    <row r="4165" ht="26.25" customHeight="1" x14ac:dyDescent="0.25"/>
    <row r="4166" ht="26.25" customHeight="1" x14ac:dyDescent="0.25"/>
    <row r="4167" ht="26.25" customHeight="1" x14ac:dyDescent="0.25"/>
    <row r="4168" ht="26.25" customHeight="1" x14ac:dyDescent="0.25"/>
    <row r="4169" ht="26.25" customHeight="1" x14ac:dyDescent="0.25"/>
    <row r="4170" ht="26.25" customHeight="1" x14ac:dyDescent="0.25"/>
    <row r="4171" ht="26.25" customHeight="1" x14ac:dyDescent="0.25"/>
    <row r="4172" ht="26.25" customHeight="1" x14ac:dyDescent="0.25"/>
    <row r="4173" ht="26.25" customHeight="1" x14ac:dyDescent="0.25"/>
    <row r="4174" ht="26.25" customHeight="1" x14ac:dyDescent="0.25"/>
    <row r="4175" ht="26.25" customHeight="1" x14ac:dyDescent="0.25"/>
    <row r="4176" ht="26.25" customHeight="1" x14ac:dyDescent="0.25"/>
    <row r="4177" ht="26.25" customHeight="1" x14ac:dyDescent="0.25"/>
    <row r="4178" ht="26.25" customHeight="1" x14ac:dyDescent="0.25"/>
    <row r="4179" ht="26.25" customHeight="1" x14ac:dyDescent="0.25"/>
    <row r="4180" ht="26.25" customHeight="1" x14ac:dyDescent="0.25"/>
    <row r="4181" ht="26.25" customHeight="1" x14ac:dyDescent="0.25"/>
    <row r="4182" ht="26.25" customHeight="1" x14ac:dyDescent="0.25"/>
    <row r="4183" ht="26.25" customHeight="1" x14ac:dyDescent="0.25"/>
    <row r="4184" ht="26.25" customHeight="1" x14ac:dyDescent="0.25"/>
    <row r="4185" ht="26.25" customHeight="1" x14ac:dyDescent="0.25"/>
    <row r="4186" ht="26.25" customHeight="1" x14ac:dyDescent="0.25"/>
    <row r="4187" ht="26.25" customHeight="1" x14ac:dyDescent="0.25"/>
    <row r="4188" ht="26.25" customHeight="1" x14ac:dyDescent="0.25"/>
    <row r="4189" ht="26.25" customHeight="1" x14ac:dyDescent="0.25"/>
    <row r="4190" ht="26.25" customHeight="1" x14ac:dyDescent="0.25"/>
    <row r="4191" ht="26.25" customHeight="1" x14ac:dyDescent="0.25"/>
    <row r="4192" ht="26.25" customHeight="1" x14ac:dyDescent="0.25"/>
    <row r="4193" ht="26.25" customHeight="1" x14ac:dyDescent="0.25"/>
    <row r="4194" ht="26.25" customHeight="1" x14ac:dyDescent="0.25"/>
    <row r="4195" ht="26.25" customHeight="1" x14ac:dyDescent="0.25"/>
  </sheetData>
  <autoFilter ref="B15:H1552"/>
  <mergeCells count="19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1553:D1553"/>
    <mergeCell ref="F1553:H1553"/>
    <mergeCell ref="B1554:D1554"/>
    <mergeCell ref="F1554:H1554"/>
    <mergeCell ref="B1557:D1557"/>
    <mergeCell ref="F1557:H1557"/>
    <mergeCell ref="B1555:D1555"/>
    <mergeCell ref="F1555:H1555"/>
    <mergeCell ref="F1556:H1556"/>
    <mergeCell ref="C1556:D1556"/>
  </mergeCells>
  <phoneticPr fontId="2" type="noConversion"/>
  <printOptions horizontalCentered="1"/>
  <pageMargins left="0" right="0" top="0.15748031496062992" bottom="0.15748031496062992" header="0" footer="0"/>
  <pageSetup scale="43" fitToHeight="0" orientation="portrait" horizontalDpi="4294967295" verticalDpi="4294967295" r:id="rId1"/>
  <headerFooter alignWithMargins="0"/>
  <rowBreaks count="4" manualBreakCount="4">
    <brk id="1511" max="9" man="1"/>
    <brk id="1580" max="9" man="1"/>
    <brk id="4058" max="9" man="1"/>
    <brk id="409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2022-12-02T19:51:12Z</cp:lastPrinted>
  <dcterms:created xsi:type="dcterms:W3CDTF">2006-07-11T17:39:34Z</dcterms:created>
  <dcterms:modified xsi:type="dcterms:W3CDTF">2022-12-02T19:51:55Z</dcterms:modified>
</cp:coreProperties>
</file>