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Inabie\Desktop\Planificacion Oct-dec\"/>
    </mc:Choice>
  </mc:AlternateContent>
  <bookViews>
    <workbookView xWindow="3468" yWindow="3468" windowWidth="21600" windowHeight="11388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Calidad'!$A$1:$H$52</definedName>
    <definedName name="_xlnm.Print_Area" localSheetId="4">Epidemiología!$B$1:$E$61</definedName>
    <definedName name="_xlnm.Print_Area" localSheetId="8">'Gestión Alimentaria'!$B$1:$G$52</definedName>
    <definedName name="_xlnm.Print_Area" localSheetId="7">Nutricion!$B$1:$F$44</definedName>
    <definedName name="_xlnm.Print_Area" localSheetId="0">Portada!$A$1:$L$43</definedName>
    <definedName name="_xlnm.Print_Area" localSheetId="3">'Salud Auditiva'!$C$1:$F$52</definedName>
    <definedName name="_xlnm.Print_Area" localSheetId="2">'Salud Bucal'!$B$2:$I$52</definedName>
    <definedName name="_xlnm.Print_Area" localSheetId="5">'Salud Visual'!$B$2:$D$47</definedName>
    <definedName name="_xlnm.Print_Area" localSheetId="1">'Servicios Estudiantiles'!$B$1:$D$42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" i="10" l="1"/>
  <c r="D33" i="10"/>
  <c r="E32" i="10" l="1"/>
  <c r="D45" i="10" l="1"/>
</calcChain>
</file>

<file path=xl/sharedStrings.xml><?xml version="1.0" encoding="utf-8"?>
<sst xmlns="http://schemas.openxmlformats.org/spreadsheetml/2006/main" count="172" uniqueCount="122">
  <si>
    <t>DIRECCIÓN TÉCNICA DE PLANIFICACIÓN Y DESARROLLO</t>
  </si>
  <si>
    <t>DEPARTAMENTO DE FORMULACIÓN, MONITOREO Y EVALUACIÓN DE PROGRAMAS, PLANES Y PROYECTOS</t>
  </si>
  <si>
    <t xml:space="preserve">DIVISIÓN DE ESTUDIOS ECONOMICOS Y ESTADISTICOS </t>
  </si>
  <si>
    <t>SERVICIOS</t>
  </si>
  <si>
    <t xml:space="preserve">DIVISIÓN DE ESTUDIOS ECONÓMICOS Y ESTADISTICOS </t>
  </si>
  <si>
    <t>Tabla 6. Cantidad de Inspecciones Realizadas a Empresas Proveedoras de Alimentos Escolares</t>
  </si>
  <si>
    <t xml:space="preserve">Tabla 2. Cantidad de Estudiantes atendidos por el Programa Salud Bucal </t>
  </si>
  <si>
    <t>DIRECCIÓN DE PLANIFICACIÓN Y DESARROLLO</t>
  </si>
  <si>
    <t>Nota: cifras preliminares</t>
  </si>
  <si>
    <t xml:space="preserve">Tabla 1. Cantidad de Estudiantes atendidos por el Programa Servicios Estudiantiles  </t>
  </si>
  <si>
    <t xml:space="preserve">                               </t>
  </si>
  <si>
    <t>Fuente: División de Salud Auditiva.</t>
  </si>
  <si>
    <t xml:space="preserve">                                            </t>
  </si>
  <si>
    <t xml:space="preserve">  Fuente: División de Epidemiología.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</si>
  <si>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</si>
  <si>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</si>
  <si>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</si>
  <si>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</si>
  <si>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</si>
  <si>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</si>
  <si>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</si>
  <si>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</si>
  <si>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</si>
  <si>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</si>
  <si>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>ENTREGA DE ALBENDAZOL</t>
  </si>
  <si>
    <t>ENTREGA DE KETACONAZOL</t>
  </si>
  <si>
    <t>ENTREGA DE ANTIGRIPALES</t>
  </si>
  <si>
    <t>ENTREGA DE PERMETRINA CHAMPÚ</t>
  </si>
  <si>
    <t>ENTREGA DE GRICEOFULVINA</t>
  </si>
  <si>
    <t>ENTREGA DE ACETAMINOFÉN</t>
  </si>
  <si>
    <t>ENTREGA DE MULTIVITAMINICO</t>
  </si>
  <si>
    <t>INVESTIGACION EPIDEMIOLOGICA</t>
  </si>
  <si>
    <t xml:space="preserve">Fuente: Departamento de Utileria Escolar </t>
  </si>
  <si>
    <t>Fuente: División de Salud Visual.</t>
  </si>
  <si>
    <t xml:space="preserve">TIPOS DE SERVICIOS SEGÚN TANDAS </t>
  </si>
  <si>
    <t xml:space="preserve">ZONAS GEOGRAFICAS DEL PAE </t>
  </si>
  <si>
    <t>TOTALES</t>
  </si>
  <si>
    <t xml:space="preserve">UTILERÍA ESCOLAR </t>
  </si>
  <si>
    <t xml:space="preserve">Tabla 7.Beneficiarios en Educación Alimentaria y Nutricional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</si>
  <si>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</si>
  <si>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</si>
  <si>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</si>
  <si>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</si>
  <si>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</si>
  <si>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</si>
  <si>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</si>
  <si>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TOTALES </t>
  </si>
  <si>
    <t>Desayuno  Tanda Extendida</t>
  </si>
  <si>
    <t>Almuerzo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</si>
  <si>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</si>
  <si>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</si>
  <si>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</si>
  <si>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</si>
  <si>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>Tabla 3. Cantidad de Estudiantes atendidos por el Programa Salud Auditiva</t>
  </si>
  <si>
    <t>Tabla 4. Cantidad de Estudiantes atendidos por el Programa Epidemiología.</t>
  </si>
  <si>
    <t xml:space="preserve">PERSONAL DEL CENTRO EDUCATIVOS </t>
  </si>
  <si>
    <t>TIPOS DE  INSPECCIONES</t>
  </si>
  <si>
    <t xml:space="preserve">Junior A. Laureano </t>
  </si>
  <si>
    <t>Desayuno Media Tanda</t>
  </si>
  <si>
    <t>ENTREGA DE PERMETRINA CREMA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</si>
  <si>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</si>
  <si>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</si>
  <si>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</si>
  <si>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</si>
  <si>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</si>
  <si>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</si>
  <si>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>Kits de Higiene Oral</t>
  </si>
  <si>
    <t xml:space="preserve">CANTIDAD  </t>
  </si>
  <si>
    <t xml:space="preserve">MEDIA TANDA ESCOLAR </t>
  </si>
  <si>
    <t xml:space="preserve">BENEFICIARIOS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</si>
  <si>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</si>
  <si>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</si>
  <si>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</si>
  <si>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</si>
  <si>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</si>
  <si>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</si>
  <si>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</si>
  <si>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Analista</t>
  </si>
  <si>
    <t>CANTIDAD</t>
  </si>
  <si>
    <t>Tabla 8. Cantidad de Intervenciones en el Marco de Nuevo Modelo de Gestión del PAE</t>
  </si>
  <si>
    <t>Tabla 9.Raciones Distribuidas por el Programa de Alimentación Escolar (PAE)</t>
  </si>
  <si>
    <t>Tabla 10.Cantidad de Beneficiarios del Programa de Alimentación Escolar (PAE)</t>
  </si>
  <si>
    <t>Tabla 11.Cantidad de Centros Educativos del Programa de Alimentación Escolar (PAE)</t>
  </si>
  <si>
    <t>TAMIZAJE</t>
  </si>
  <si>
    <t>EVALUACIÓN OFTALMÓLOGO</t>
  </si>
  <si>
    <t>EVALUACIÓN OPTÓMETRA</t>
  </si>
  <si>
    <t>LENTES ENTREGADOS</t>
  </si>
  <si>
    <t>ENTREGA DE COLIRIO</t>
  </si>
  <si>
    <t xml:space="preserve">CIRUGÍAS REALIZADAS </t>
  </si>
  <si>
    <t>BENEFICIARIOS</t>
  </si>
  <si>
    <t>Nota: Cifras preliminares</t>
  </si>
  <si>
    <t>IHO</t>
  </si>
  <si>
    <t>Aplicación de Flúor</t>
  </si>
  <si>
    <t>Recubrimiento Pulpar</t>
  </si>
  <si>
    <t xml:space="preserve">Obturación Resina </t>
  </si>
  <si>
    <t>Charlas impartidas</t>
  </si>
  <si>
    <t>Auxiliares entregados</t>
  </si>
  <si>
    <t>Talleres de capacitación a maestros y orientadores</t>
  </si>
  <si>
    <t>Inspección Empresas que elaboran Almuerzo Escolar                   </t>
  </si>
  <si>
    <t>Inspección plantas procesadoras _de leche y néctar de frutas               </t>
  </si>
  <si>
    <t>Inspección Proveedores Alimentos PAE RURAL</t>
  </si>
  <si>
    <t>Inspección Proveedores PAE  FRONTERIZO   </t>
  </si>
  <si>
    <t>Análisis de Laboratorio Productos del PAE          </t>
  </si>
  <si>
    <t>Inspección de Panaderías      </t>
  </si>
  <si>
    <t>Padres/Madres/ Tutores</t>
  </si>
  <si>
    <t>Personal de apoyo de Centros Educativos (conserjes, porteros, seguridad escolar, entre otros)</t>
  </si>
  <si>
    <t>Tabla 5. Cantidad de Estudiantes atendidos por el Programa Salud VISUAL</t>
  </si>
  <si>
    <t>Trimestre octubre-diciembre 2022</t>
  </si>
  <si>
    <t>Diagnostico</t>
  </si>
  <si>
    <t>Pulpotomias</t>
  </si>
  <si>
    <t>Ionomero</t>
  </si>
  <si>
    <t>Barniz Fluorado</t>
  </si>
  <si>
    <t>Pacientes referidos</t>
  </si>
  <si>
    <t>Total</t>
  </si>
  <si>
    <t>Beneficiarios</t>
  </si>
  <si>
    <t>Fuente: División de Salud Bucal.</t>
  </si>
  <si>
    <t>Trimestre octubre - diciembre 2022</t>
  </si>
  <si>
    <t>Trimestre octubre - diciembre  2022</t>
  </si>
  <si>
    <t>Trimestre octubre- diciembre 2022</t>
  </si>
  <si>
    <t>Fuente: Departamento de Gestión Alimentaria.</t>
  </si>
  <si>
    <t>Fuente: Departamento de Nutricion.</t>
  </si>
  <si>
    <r>
      <rPr>
        <b/>
        <sz val="11"/>
        <rFont val="Calibri"/>
        <family val="2"/>
        <scheme val="minor"/>
      </rPr>
      <t>Fuente:</t>
    </r>
    <r>
      <rPr>
        <sz val="11"/>
        <rFont val="Calibri"/>
        <family val="2"/>
        <scheme val="minor"/>
      </rPr>
      <t xml:space="preserve"> Departamento de Nutricion.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</si>
</sst>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114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8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11" fillId="0" borderId="0" xfId="0" applyFont="1"/>
    <xf numFmtId="3" fontId="0" fillId="0" borderId="0" xfId="0" applyNumberFormat="1"/>
    <xf numFmtId="0" fontId="4" fillId="0" borderId="0" xfId="0" applyFont="1" applyAlignment="1">
      <alignment horizontal="center"/>
    </xf>
    <xf numFmtId="0" fontId="13" fillId="0" borderId="0" xfId="0" applyFont="1"/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17" fontId="0" fillId="0" borderId="0" xfId="0" applyNumberFormat="1"/>
    <xf numFmtId="49" fontId="2" fillId="0" borderId="0" xfId="0" applyNumberFormat="1" applyFont="1"/>
    <xf numFmtId="0" fontId="18" fillId="2" borderId="0" xfId="0" applyFont="1" applyFill="1" applyAlignment="1">
      <alignment vertical="center"/>
    </xf>
    <xf numFmtId="3" fontId="3" fillId="0" borderId="0" xfId="0" applyNumberFormat="1" applyFont="1"/>
    <xf numFmtId="3" fontId="17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wrapText="1"/>
    </xf>
    <xf numFmtId="0" fontId="3" fillId="0" borderId="0" xfId="0" applyFont="1" applyAlignment="1">
      <alignment horizontal="center"/>
    </xf>
    <xf numFmtId="0" fontId="15" fillId="0" borderId="0" xfId="0" applyFont="1"/>
    <xf numFmtId="0" fontId="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17" fontId="1" fillId="4" borderId="11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vertical="center" wrapText="1"/>
    </xf>
    <xf numFmtId="0" fontId="15" fillId="0" borderId="13" xfId="0" applyFont="1" applyBorder="1"/>
    <xf numFmtId="0" fontId="0" fillId="0" borderId="8" xfId="0" applyBorder="1" applyAlignment="1">
      <alignment horizontal="left" wrapText="1"/>
    </xf>
    <xf numFmtId="0" fontId="2" fillId="0" borderId="9" xfId="0" applyFont="1" applyBorder="1" applyAlignment="1">
      <alignment horizontal="left" wrapText="1"/>
    </xf>
    <xf numFmtId="3" fontId="15" fillId="0" borderId="10" xfId="0" applyNumberFormat="1" applyFont="1" applyBorder="1" applyAlignment="1">
      <alignment horizontal="center"/>
    </xf>
    <xf numFmtId="3" fontId="17" fillId="0" borderId="8" xfId="0" applyNumberFormat="1" applyFont="1" applyBorder="1" applyAlignment="1">
      <alignment horizontal="left" wrapText="1"/>
    </xf>
    <xf numFmtId="0" fontId="17" fillId="0" borderId="8" xfId="0" applyFont="1" applyBorder="1"/>
    <xf numFmtId="0" fontId="15" fillId="0" borderId="9" xfId="0" applyFont="1" applyBorder="1"/>
    <xf numFmtId="3" fontId="17" fillId="0" borderId="1" xfId="0" applyNumberFormat="1" applyFont="1" applyBorder="1" applyAlignment="1">
      <alignment horizontal="center" vertical="center"/>
    </xf>
    <xf numFmtId="3" fontId="15" fillId="0" borderId="10" xfId="0" applyNumberFormat="1" applyFont="1" applyBorder="1" applyAlignment="1">
      <alignment horizontal="center" vertical="center"/>
    </xf>
    <xf numFmtId="0" fontId="15" fillId="0" borderId="1" xfId="0" applyFont="1" applyBorder="1"/>
    <xf numFmtId="3" fontId="17" fillId="0" borderId="1" xfId="1" applyNumberFormat="1" applyFont="1" applyFill="1" applyBorder="1" applyAlignment="1" applyProtection="1">
      <alignment horizontal="center" vertical="center"/>
    </xf>
    <xf numFmtId="0" fontId="1" fillId="4" borderId="11" xfId="0" applyFont="1" applyFill="1" applyBorder="1" applyAlignment="1">
      <alignment horizontal="left" vertical="center"/>
    </xf>
    <xf numFmtId="3" fontId="20" fillId="0" borderId="1" xfId="0" applyNumberFormat="1" applyFont="1" applyBorder="1" applyAlignment="1">
      <alignment horizontal="center" vertical="center" wrapText="1"/>
    </xf>
    <xf numFmtId="3" fontId="15" fillId="0" borderId="14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3" fontId="4" fillId="0" borderId="0" xfId="0" applyNumberFormat="1" applyFont="1"/>
    <xf numFmtId="0" fontId="10" fillId="0" borderId="0" xfId="0" applyFont="1" applyAlignment="1">
      <alignment horizontal="right" wrapText="1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 wrapText="1"/>
    </xf>
    <xf numFmtId="0" fontId="4" fillId="0" borderId="18" xfId="0" applyFont="1" applyBorder="1" applyAlignment="1">
      <alignment horizontal="left"/>
    </xf>
    <xf numFmtId="3" fontId="4" fillId="0" borderId="1" xfId="0" applyNumberFormat="1" applyFont="1" applyBorder="1" applyAlignment="1">
      <alignment horizontal="right" vertical="center"/>
    </xf>
    <xf numFmtId="3" fontId="2" fillId="0" borderId="1" xfId="1" applyNumberFormat="1" applyFont="1" applyBorder="1" applyAlignment="1" applyProtection="1">
      <alignment horizontal="right" vertical="center"/>
    </xf>
    <xf numFmtId="3" fontId="22" fillId="0" borderId="1" xfId="0" applyNumberFormat="1" applyFont="1" applyBorder="1" applyAlignment="1">
      <alignment horizontal="right" vertical="center"/>
    </xf>
    <xf numFmtId="3" fontId="15" fillId="0" borderId="1" xfId="0" applyNumberFormat="1" applyFon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>
      <alignment horizontal="right"/>
    </xf>
    <xf numFmtId="0" fontId="21" fillId="0" borderId="0" xfId="0" applyFont="1"/>
    <xf numFmtId="0" fontId="22" fillId="0" borderId="0" xfId="0" applyFont="1"/>
    <xf numFmtId="0" fontId="16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 wrapText="1"/>
    </xf>
    <xf numFmtId="164" fontId="0" fillId="0" borderId="0" xfId="1" applyFont="1"/>
    <xf numFmtId="0" fontId="24" fillId="0" borderId="1" xfId="0" applyFont="1" applyBorder="1" applyAlignment="1">
      <alignment horizontal="left" wrapText="1"/>
    </xf>
    <xf numFmtId="3" fontId="10" fillId="0" borderId="17" xfId="0" applyNumberFormat="1" applyFont="1" applyBorder="1" applyAlignment="1">
      <alignment horizontal="right" wrapText="1"/>
    </xf>
    <xf numFmtId="3" fontId="2" fillId="0" borderId="16" xfId="0" applyNumberFormat="1" applyFont="1" applyBorder="1" applyAlignment="1" applyProtection="1">
      <alignment horizontal="right"/>
      <protection locked="0"/>
    </xf>
    <xf numFmtId="3" fontId="2" fillId="0" borderId="4" xfId="0" applyNumberFormat="1" applyFont="1" applyBorder="1" applyAlignment="1" applyProtection="1">
      <alignment horizontal="right"/>
      <protection locked="0"/>
    </xf>
    <xf numFmtId="3" fontId="21" fillId="0" borderId="1" xfId="0" applyNumberFormat="1" applyFont="1" applyBorder="1" applyAlignment="1">
      <alignment horizontal="right"/>
    </xf>
    <xf numFmtId="165" fontId="20" fillId="0" borderId="1" xfId="1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9" fillId="4" borderId="1" xfId="0" applyFont="1" applyFill="1" applyBorder="1" applyAlignment="1">
      <alignment horizontal="center" wrapText="1"/>
    </xf>
    <xf numFmtId="17" fontId="2" fillId="0" borderId="0" xfId="0" applyNumberFormat="1" applyFont="1" applyAlignment="1">
      <alignment horizontal="center"/>
    </xf>
    <xf numFmtId="17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17" fontId="19" fillId="4" borderId="5" xfId="0" applyNumberFormat="1" applyFont="1" applyFill="1" applyBorder="1" applyAlignment="1">
      <alignment horizontal="center" vertical="center" wrapText="1"/>
    </xf>
    <xf numFmtId="17" fontId="19" fillId="4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left" wrapText="1"/>
    </xf>
    <xf numFmtId="17" fontId="1" fillId="4" borderId="1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17" fontId="1" fillId="4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49" fontId="2" fillId="0" borderId="3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7" fontId="1" fillId="4" borderId="6" xfId="0" applyNumberFormat="1" applyFont="1" applyFill="1" applyBorder="1" applyAlignment="1">
      <alignment horizontal="center" vertical="center" wrapText="1"/>
    </xf>
    <xf numFmtId="17" fontId="1" fillId="4" borderId="3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wrapText="1"/>
    </xf>
    <xf numFmtId="0" fontId="19" fillId="4" borderId="7" xfId="0" applyFont="1" applyFill="1" applyBorder="1" applyAlignment="1">
      <alignment horizontal="left" vertical="center"/>
    </xf>
    <xf numFmtId="0" fontId="19" fillId="4" borderId="9" xfId="0" applyFont="1" applyFill="1" applyBorder="1" applyAlignment="1">
      <alignment horizontal="left" vertical="center"/>
    </xf>
    <xf numFmtId="17" fontId="1" fillId="4" borderId="15" xfId="0" applyNumberFormat="1" applyFont="1" applyFill="1" applyBorder="1" applyAlignment="1">
      <alignment horizontal="center" vertical="center" wrapText="1"/>
    </xf>
    <xf numFmtId="17" fontId="1" fillId="4" borderId="17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49" fontId="15" fillId="0" borderId="0" xfId="0" applyNumberFormat="1" applyFont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9" fillId="4" borderId="12" xfId="0" applyFont="1" applyFill="1" applyBorder="1" applyAlignment="1">
      <alignment horizontal="center" wrapText="1"/>
    </xf>
    <xf numFmtId="0" fontId="19" fillId="4" borderId="3" xfId="0" applyFont="1" applyFill="1" applyBorder="1" applyAlignment="1">
      <alignment horizontal="center" wrapText="1"/>
    </xf>
    <xf numFmtId="0" fontId="19" fillId="4" borderId="12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TRIMESTRE OCTUBRE-DICIEMBRE 2022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3610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0</xdr:row>
      <xdr:rowOff>171450</xdr:rowOff>
    </xdr:from>
    <xdr:to>
      <xdr:col>9</xdr:col>
      <xdr:colOff>228600</xdr:colOff>
      <xdr:row>6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71450"/>
          <a:ext cx="33528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581025</xdr:colOff>
      <xdr:row>29</xdr:row>
      <xdr:rowOff>38100</xdr:rowOff>
    </xdr:from>
    <xdr:to>
      <xdr:col>8</xdr:col>
      <xdr:colOff>259896</xdr:colOff>
      <xdr:row>34</xdr:row>
      <xdr:rowOff>28575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1495425" y="6191250"/>
          <a:ext cx="333647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19050</xdr:rowOff>
    </xdr:from>
    <xdr:to>
      <xdr:col>2</xdr:col>
      <xdr:colOff>1447800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9050"/>
          <a:ext cx="335280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22</xdr:row>
      <xdr:rowOff>180975</xdr:rowOff>
    </xdr:from>
    <xdr:to>
      <xdr:col>2</xdr:col>
      <xdr:colOff>219620</xdr:colOff>
      <xdr:row>32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819150</xdr:colOff>
      <xdr:row>1</xdr:row>
      <xdr:rowOff>161925</xdr:rowOff>
    </xdr:from>
    <xdr:to>
      <xdr:col>4</xdr:col>
      <xdr:colOff>1390650</xdr:colOff>
      <xdr:row>6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52425"/>
          <a:ext cx="335280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933450</xdr:colOff>
      <xdr:row>40</xdr:row>
      <xdr:rowOff>161925</xdr:rowOff>
    </xdr:from>
    <xdr:to>
      <xdr:col>6</xdr:col>
      <xdr:colOff>324395</xdr:colOff>
      <xdr:row>50</xdr:row>
      <xdr:rowOff>104173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9650" y="9277350"/>
          <a:ext cx="1896020" cy="1847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161925</xdr:rowOff>
    </xdr:from>
    <xdr:to>
      <xdr:col>3</xdr:col>
      <xdr:colOff>1362075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61925"/>
          <a:ext cx="33528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4</xdr:col>
      <xdr:colOff>391070</xdr:colOff>
      <xdr:row>37</xdr:row>
      <xdr:rowOff>132748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0</xdr:row>
      <xdr:rowOff>47625</xdr:rowOff>
    </xdr:from>
    <xdr:to>
      <xdr:col>3</xdr:col>
      <xdr:colOff>57150</xdr:colOff>
      <xdr:row>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7625"/>
          <a:ext cx="33528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219620</xdr:colOff>
      <xdr:row>39</xdr:row>
      <xdr:rowOff>94648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0" y="5753100"/>
          <a:ext cx="1896020" cy="1847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1</xdr:row>
      <xdr:rowOff>142874</xdr:rowOff>
    </xdr:from>
    <xdr:to>
      <xdr:col>2</xdr:col>
      <xdr:colOff>609600</xdr:colOff>
      <xdr:row>6</xdr:row>
      <xdr:rowOff>190499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33374"/>
          <a:ext cx="3352800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30</xdr:row>
      <xdr:rowOff>104775</xdr:rowOff>
    </xdr:from>
    <xdr:to>
      <xdr:col>2</xdr:col>
      <xdr:colOff>238670</xdr:colOff>
      <xdr:row>40</xdr:row>
      <xdr:rowOff>47023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0</xdr:rowOff>
    </xdr:from>
    <xdr:to>
      <xdr:col>1</xdr:col>
      <xdr:colOff>3923414</xdr:colOff>
      <xdr:row>5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174" y="0"/>
          <a:ext cx="3351914" cy="1025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2093285</xdr:colOff>
      <xdr:row>28</xdr:row>
      <xdr:rowOff>166134</xdr:rowOff>
    </xdr:from>
    <xdr:to>
      <xdr:col>2</xdr:col>
      <xdr:colOff>13171</xdr:colOff>
      <xdr:row>38</xdr:row>
      <xdr:rowOff>130534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0959" y="6213401"/>
          <a:ext cx="1896020" cy="1847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1514475</xdr:colOff>
      <xdr:row>0</xdr:row>
      <xdr:rowOff>104775</xdr:rowOff>
    </xdr:from>
    <xdr:to>
      <xdr:col>4</xdr:col>
      <xdr:colOff>85725</xdr:colOff>
      <xdr:row>5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04775"/>
          <a:ext cx="33528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190500</xdr:colOff>
      <xdr:row>19</xdr:row>
      <xdr:rowOff>133350</xdr:rowOff>
    </xdr:from>
    <xdr:to>
      <xdr:col>5</xdr:col>
      <xdr:colOff>725032</xdr:colOff>
      <xdr:row>26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4075" y="4010025"/>
          <a:ext cx="1525132" cy="1485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76200</xdr:rowOff>
    </xdr:from>
    <xdr:to>
      <xdr:col>4</xdr:col>
      <xdr:colOff>676275</xdr:colOff>
      <xdr:row>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33528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457199</xdr:colOff>
      <xdr:row>25</xdr:row>
      <xdr:rowOff>180974</xdr:rowOff>
    </xdr:from>
    <xdr:to>
      <xdr:col>5</xdr:col>
      <xdr:colOff>838200</xdr:colOff>
      <xdr:row>34</xdr:row>
      <xdr:rowOff>76199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0599" y="6191249"/>
          <a:ext cx="1466851" cy="187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L35"/>
  <sheetViews>
    <sheetView showGridLines="0" tabSelected="1" view="pageBreakPreview" topLeftCell="A25" zoomScaleNormal="100" zoomScaleSheetLayoutView="100" workbookViewId="0">
      <selection activeCell="J22" sqref="J22"/>
    </sheetView>
  </sheetViews>
  <sheetFormatPr defaultColWidth="9.109375" defaultRowHeight="14.4" x14ac:dyDescent="0.3"/>
  <cols>
    <col min="1" max="1" width="4.5546875" customWidth="1"/>
    <col min="12" max="12" width="11.33203125" customWidth="1"/>
  </cols>
  <sheetData>
    <row r="8" spans="1:12" x14ac:dyDescent="0.3">
      <c r="A8" s="72" t="s">
        <v>7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</row>
    <row r="9" spans="1:12" x14ac:dyDescent="0.3">
      <c r="A9" s="72" t="s">
        <v>1</v>
      </c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</row>
    <row r="10" spans="1:12" x14ac:dyDescent="0.3">
      <c r="A10" s="73" t="s">
        <v>4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</row>
    <row r="11" spans="1:12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</row>
    <row r="13" spans="1:12" ht="23.4" x14ac:dyDescent="0.45">
      <c r="B13" s="2"/>
      <c r="C13" s="2"/>
      <c r="D13" s="2"/>
      <c r="E13" s="2"/>
      <c r="F13" s="2"/>
      <c r="G13" s="2"/>
      <c r="H13" s="2"/>
    </row>
    <row r="14" spans="1:12" ht="23.4" x14ac:dyDescent="0.45">
      <c r="B14" s="2"/>
      <c r="C14" s="2"/>
      <c r="D14" s="2"/>
      <c r="E14" s="2"/>
      <c r="F14" s="2"/>
      <c r="G14" s="2"/>
      <c r="H14" s="2"/>
    </row>
    <row r="23" spans="2:3" ht="23.4" x14ac:dyDescent="0.45">
      <c r="B23" s="3"/>
      <c r="C23" s="4"/>
    </row>
    <row r="24" spans="2:3" ht="23.4" x14ac:dyDescent="0.45">
      <c r="B24" s="4"/>
      <c r="C24" s="4"/>
    </row>
    <row r="25" spans="2:3" ht="23.4" x14ac:dyDescent="0.45">
      <c r="B25" s="4"/>
      <c r="C25" s="4"/>
    </row>
    <row r="26" spans="2:3" ht="23.4" x14ac:dyDescent="0.45">
      <c r="B26" s="4"/>
      <c r="C26" s="4"/>
    </row>
    <row r="33" spans="5:5" ht="16.8" x14ac:dyDescent="0.3">
      <c r="E33" s="19"/>
    </row>
    <row r="34" spans="5:5" x14ac:dyDescent="0.3">
      <c r="E34" t="s">
        <v>57</v>
      </c>
    </row>
    <row r="35" spans="5:5" x14ac:dyDescent="0.3">
      <c r="E35" s="5" t="s">
        <v>77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34998626667073579"/>
  </sheetPr>
  <dimension ref="B5:E40"/>
  <sheetViews>
    <sheetView showGridLines="0" showWhiteSpace="0" view="pageBreakPreview" zoomScaleNormal="100" zoomScaleSheetLayoutView="100" workbookViewId="0">
      <selection activeCell="B28" sqref="B28"/>
    </sheetView>
  </sheetViews>
  <sheetFormatPr defaultColWidth="8.5546875" defaultRowHeight="14.4" x14ac:dyDescent="0.3"/>
  <cols>
    <col min="2" max="2" width="37.109375" customWidth="1"/>
    <col min="3" max="3" width="24.88671875" customWidth="1"/>
    <col min="4" max="4" width="17.44140625" customWidth="1"/>
  </cols>
  <sheetData>
    <row r="5" spans="2:5" x14ac:dyDescent="0.3">
      <c r="B5" s="72" t="s">
        <v>0</v>
      </c>
      <c r="C5" s="72"/>
      <c r="D5" s="72"/>
      <c r="E5" s="6"/>
    </row>
    <row r="6" spans="2:5" x14ac:dyDescent="0.3">
      <c r="B6" s="75" t="s">
        <v>1</v>
      </c>
      <c r="C6" s="75"/>
      <c r="D6" s="75"/>
      <c r="E6" s="6"/>
    </row>
    <row r="7" spans="2:5" x14ac:dyDescent="0.3">
      <c r="B7" s="73" t="s">
        <v>2</v>
      </c>
      <c r="C7" s="73"/>
      <c r="D7" s="73"/>
      <c r="E7" s="5"/>
    </row>
    <row r="8" spans="2:5" x14ac:dyDescent="0.3">
      <c r="B8" s="74"/>
      <c r="C8" s="74"/>
      <c r="D8" s="74"/>
    </row>
    <row r="9" spans="2:5" x14ac:dyDescent="0.3">
      <c r="B9" s="72"/>
      <c r="C9" s="72"/>
      <c r="D9" s="14"/>
    </row>
    <row r="10" spans="2:5" ht="42.75" customHeight="1" x14ac:dyDescent="0.3">
      <c r="B10" s="78" t="s">
        <v>9</v>
      </c>
      <c r="C10" s="78"/>
    </row>
    <row r="11" spans="2:5" ht="24.75" customHeight="1" x14ac:dyDescent="0.3">
      <c r="B11" s="79" t="s">
        <v>107</v>
      </c>
      <c r="C11" s="79"/>
      <c r="D11" s="18"/>
      <c r="E11" s="5"/>
    </row>
    <row r="12" spans="2:5" x14ac:dyDescent="0.3">
      <c r="B12" s="77"/>
      <c r="C12" s="77"/>
      <c r="D12" s="77"/>
    </row>
    <row r="13" spans="2:5" ht="30" customHeight="1" x14ac:dyDescent="0.3">
      <c r="B13" s="76" t="s">
        <v>37</v>
      </c>
      <c r="C13" s="80" t="s">
        <v>75</v>
      </c>
    </row>
    <row r="14" spans="2:5" ht="15.75" customHeight="1" x14ac:dyDescent="0.3">
      <c r="B14" s="76"/>
      <c r="C14" s="81"/>
    </row>
    <row r="15" spans="2:5" ht="15.6" x14ac:dyDescent="0.3">
      <c r="B15" s="26" t="s">
        <v>17</v>
      </c>
      <c r="C15" s="59">
        <v>241701</v>
      </c>
      <c r="D15" s="11"/>
    </row>
    <row r="16" spans="2:5" ht="15.6" x14ac:dyDescent="0.3">
      <c r="B16" s="26" t="s">
        <v>18</v>
      </c>
      <c r="C16" s="59">
        <v>241701</v>
      </c>
      <c r="D16" s="11"/>
    </row>
    <row r="17" spans="2:5" ht="15.6" x14ac:dyDescent="0.3">
      <c r="B17" s="26" t="s">
        <v>19</v>
      </c>
      <c r="C17" s="59">
        <v>241701</v>
      </c>
      <c r="D17" s="11"/>
    </row>
    <row r="18" spans="2:5" ht="15.6" x14ac:dyDescent="0.3">
      <c r="B18" s="23" t="s">
        <v>20</v>
      </c>
      <c r="C18" s="59">
        <v>241701</v>
      </c>
      <c r="D18" s="11"/>
    </row>
    <row r="19" spans="2:5" ht="15.6" x14ac:dyDescent="0.3">
      <c r="B19" s="23" t="s">
        <v>21</v>
      </c>
      <c r="C19" s="59">
        <v>241701</v>
      </c>
      <c r="D19" s="11"/>
    </row>
    <row r="20" spans="2:5" ht="15.6" x14ac:dyDescent="0.3">
      <c r="B20" s="23" t="s">
        <v>22</v>
      </c>
      <c r="C20" s="59">
        <v>241701</v>
      </c>
      <c r="D20" s="11"/>
    </row>
    <row r="21" spans="2:5" x14ac:dyDescent="0.3">
      <c r="B21" s="5" t="s">
        <v>90</v>
      </c>
    </row>
    <row r="22" spans="2:5" x14ac:dyDescent="0.3">
      <c r="B22" s="1" t="s">
        <v>32</v>
      </c>
      <c r="C22" s="1"/>
      <c r="D22" s="1"/>
      <c r="E22" s="1"/>
    </row>
    <row r="25" spans="2:5" x14ac:dyDescent="0.3">
      <c r="B25" s="10"/>
    </row>
    <row r="28" spans="2:5" x14ac:dyDescent="0.3">
      <c r="C28" s="17"/>
    </row>
    <row r="29" spans="2:5" x14ac:dyDescent="0.3">
      <c r="C29" s="11"/>
    </row>
    <row r="30" spans="2:5" x14ac:dyDescent="0.3">
      <c r="C30" s="11"/>
    </row>
    <row r="31" spans="2:5" x14ac:dyDescent="0.3">
      <c r="C31" s="11"/>
    </row>
    <row r="32" spans="2:5" x14ac:dyDescent="0.3">
      <c r="C32" s="11"/>
    </row>
    <row r="33" spans="3:3" x14ac:dyDescent="0.3">
      <c r="C33" s="11"/>
    </row>
    <row r="34" spans="3:3" x14ac:dyDescent="0.3">
      <c r="C34" s="11"/>
    </row>
    <row r="39" spans="3:3" ht="21.75" customHeight="1" x14ac:dyDescent="0.3"/>
    <row r="40" spans="3:3" ht="19.5" customHeight="1" x14ac:dyDescent="0.3"/>
  </sheetData>
  <mergeCells count="10">
    <mergeCell ref="B13:B14"/>
    <mergeCell ref="B12:D12"/>
    <mergeCell ref="B10:C10"/>
    <mergeCell ref="B11:C11"/>
    <mergeCell ref="C13:C14"/>
    <mergeCell ref="B5:D5"/>
    <mergeCell ref="B6:D6"/>
    <mergeCell ref="B7:D7"/>
    <mergeCell ref="B8:D8"/>
    <mergeCell ref="B9:C9"/>
  </mergeCells>
  <dataValidations count="1">
    <dataValidation type="decimal" allowBlank="1" showInputMessage="1" showErrorMessage="1" errorTitle="CARACTER NO PERMITIDO" error="ESTA CELDA SOLO ACEPTA NUMEROS" sqref="C15:C20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8:F52"/>
  <sheetViews>
    <sheetView showGridLines="0" view="pageBreakPreview" topLeftCell="A11" zoomScaleNormal="100" zoomScaleSheetLayoutView="100" workbookViewId="0">
      <selection activeCell="E19" sqref="E19:E38"/>
    </sheetView>
  </sheetViews>
  <sheetFormatPr defaultColWidth="9.109375" defaultRowHeight="14.4" x14ac:dyDescent="0.3"/>
  <cols>
    <col min="2" max="3" width="3.6640625" customWidth="1"/>
    <col min="4" max="4" width="41.6640625" customWidth="1"/>
    <col min="5" max="5" width="28.44140625" customWidth="1"/>
    <col min="6" max="8" width="9.109375" customWidth="1"/>
    <col min="9" max="9" width="9.6640625" customWidth="1"/>
  </cols>
  <sheetData>
    <row r="8" spans="2:6" x14ac:dyDescent="0.3">
      <c r="B8" s="72" t="s">
        <v>0</v>
      </c>
      <c r="C8" s="72"/>
      <c r="D8" s="72"/>
      <c r="E8" s="72"/>
    </row>
    <row r="9" spans="2:6" ht="36.75" customHeight="1" x14ac:dyDescent="0.3">
      <c r="B9" s="75" t="s">
        <v>1</v>
      </c>
      <c r="C9" s="75"/>
      <c r="D9" s="75"/>
      <c r="E9" s="75"/>
    </row>
    <row r="10" spans="2:6" x14ac:dyDescent="0.3">
      <c r="B10" s="73" t="s">
        <v>2</v>
      </c>
      <c r="C10" s="73"/>
      <c r="D10" s="73"/>
      <c r="E10" s="73"/>
    </row>
    <row r="11" spans="2:6" x14ac:dyDescent="0.3">
      <c r="B11" s="74"/>
      <c r="C11" s="74"/>
      <c r="D11" s="74"/>
      <c r="E11" s="74"/>
    </row>
    <row r="14" spans="2:6" ht="15.6" x14ac:dyDescent="0.3">
      <c r="B14" s="85" t="s">
        <v>6</v>
      </c>
      <c r="C14" s="85"/>
      <c r="D14" s="85"/>
      <c r="E14" s="85"/>
      <c r="F14" s="85"/>
    </row>
    <row r="15" spans="2:6" x14ac:dyDescent="0.3">
      <c r="B15" s="18"/>
      <c r="C15" s="18"/>
      <c r="D15" s="82" t="s">
        <v>107</v>
      </c>
      <c r="E15" s="82"/>
    </row>
    <row r="16" spans="2:6" x14ac:dyDescent="0.3">
      <c r="B16" s="9"/>
      <c r="C16" s="9"/>
      <c r="D16" s="9"/>
      <c r="E16" s="9"/>
    </row>
    <row r="17" spans="4:6" ht="34.5" customHeight="1" x14ac:dyDescent="0.3">
      <c r="D17" s="83" t="s">
        <v>3</v>
      </c>
      <c r="E17" s="84" t="s">
        <v>67</v>
      </c>
    </row>
    <row r="18" spans="4:6" ht="15.75" customHeight="1" x14ac:dyDescent="0.3">
      <c r="D18" s="83"/>
      <c r="E18" s="84"/>
    </row>
    <row r="19" spans="4:6" ht="18" x14ac:dyDescent="0.3">
      <c r="D19" s="44" t="s">
        <v>91</v>
      </c>
      <c r="E19" s="58">
        <v>19102</v>
      </c>
      <c r="F19" s="11"/>
    </row>
    <row r="20" spans="4:6" ht="18" x14ac:dyDescent="0.3">
      <c r="D20" s="44" t="s">
        <v>15</v>
      </c>
      <c r="E20" s="58">
        <v>12328</v>
      </c>
      <c r="F20" s="11"/>
    </row>
    <row r="21" spans="4:6" ht="18" x14ac:dyDescent="0.3">
      <c r="D21" s="44" t="s">
        <v>16</v>
      </c>
      <c r="E21" s="58">
        <v>4940</v>
      </c>
      <c r="F21" s="11"/>
    </row>
    <row r="22" spans="4:6" ht="18" x14ac:dyDescent="0.3">
      <c r="D22" s="44" t="s">
        <v>92</v>
      </c>
      <c r="E22" s="58">
        <v>11599</v>
      </c>
      <c r="F22" s="11"/>
    </row>
    <row r="23" spans="4:6" ht="18" x14ac:dyDescent="0.3">
      <c r="D23" s="44" t="s">
        <v>60</v>
      </c>
      <c r="E23" s="58">
        <v>3622</v>
      </c>
      <c r="F23" s="11"/>
    </row>
    <row r="24" spans="4:6" ht="18" x14ac:dyDescent="0.3">
      <c r="D24" s="44" t="s">
        <v>108</v>
      </c>
      <c r="E24" s="58">
        <v>3448</v>
      </c>
      <c r="F24" s="11"/>
    </row>
    <row r="25" spans="4:6" ht="18" x14ac:dyDescent="0.3">
      <c r="D25" s="44" t="s">
        <v>93</v>
      </c>
      <c r="E25" s="58">
        <v>1149</v>
      </c>
      <c r="F25" s="11"/>
    </row>
    <row r="26" spans="4:6" ht="18" x14ac:dyDescent="0.3">
      <c r="D26" s="44" t="s">
        <v>61</v>
      </c>
      <c r="E26" s="58">
        <v>268</v>
      </c>
      <c r="F26" s="11"/>
    </row>
    <row r="27" spans="4:6" ht="18" x14ac:dyDescent="0.3">
      <c r="D27" s="44" t="s">
        <v>94</v>
      </c>
      <c r="E27" s="58">
        <v>7656</v>
      </c>
      <c r="F27" s="11"/>
    </row>
    <row r="28" spans="4:6" ht="18" x14ac:dyDescent="0.3">
      <c r="D28" s="44" t="s">
        <v>62</v>
      </c>
      <c r="E28" s="58">
        <v>389</v>
      </c>
      <c r="F28" s="11"/>
    </row>
    <row r="29" spans="4:6" ht="18" x14ac:dyDescent="0.3">
      <c r="D29" s="44" t="s">
        <v>109</v>
      </c>
      <c r="E29" s="58">
        <v>62</v>
      </c>
      <c r="F29" s="11"/>
    </row>
    <row r="30" spans="4:6" ht="18" x14ac:dyDescent="0.3">
      <c r="D30" s="44" t="s">
        <v>63</v>
      </c>
      <c r="E30" s="58">
        <v>4228</v>
      </c>
      <c r="F30" s="11"/>
    </row>
    <row r="31" spans="4:6" ht="18" x14ac:dyDescent="0.3">
      <c r="D31" s="44" t="s">
        <v>110</v>
      </c>
      <c r="E31" s="58">
        <v>185</v>
      </c>
      <c r="F31" s="11"/>
    </row>
    <row r="32" spans="4:6" ht="18" x14ac:dyDescent="0.3">
      <c r="D32" s="44" t="s">
        <v>111</v>
      </c>
      <c r="E32" s="58">
        <v>753</v>
      </c>
      <c r="F32" s="11"/>
    </row>
    <row r="33" spans="2:6" ht="18" x14ac:dyDescent="0.3">
      <c r="D33" s="44" t="s">
        <v>64</v>
      </c>
      <c r="E33" s="58">
        <v>2719</v>
      </c>
      <c r="F33" s="11"/>
    </row>
    <row r="34" spans="2:6" ht="18" x14ac:dyDescent="0.3">
      <c r="B34" s="1" t="s">
        <v>10</v>
      </c>
      <c r="C34" s="1"/>
      <c r="D34" s="44" t="s">
        <v>112</v>
      </c>
      <c r="E34" s="58">
        <v>103</v>
      </c>
      <c r="F34" s="11"/>
    </row>
    <row r="35" spans="2:6" ht="18" x14ac:dyDescent="0.3">
      <c r="D35" s="44" t="s">
        <v>65</v>
      </c>
      <c r="E35" s="58">
        <v>7428</v>
      </c>
    </row>
    <row r="36" spans="2:6" ht="18" x14ac:dyDescent="0.3">
      <c r="D36" s="44" t="s">
        <v>66</v>
      </c>
      <c r="E36" s="58">
        <v>4546</v>
      </c>
    </row>
    <row r="37" spans="2:6" ht="18" x14ac:dyDescent="0.3">
      <c r="D37" s="44" t="s">
        <v>113</v>
      </c>
      <c r="E37" s="58">
        <v>78294</v>
      </c>
    </row>
    <row r="38" spans="2:6" ht="18" x14ac:dyDescent="0.3">
      <c r="D38" s="44" t="s">
        <v>114</v>
      </c>
      <c r="E38" s="58">
        <v>24241</v>
      </c>
    </row>
    <row r="39" spans="2:6" x14ac:dyDescent="0.3">
      <c r="D39" s="5" t="s">
        <v>8</v>
      </c>
      <c r="E39" s="17"/>
    </row>
    <row r="40" spans="2:6" x14ac:dyDescent="0.3">
      <c r="D40" s="5" t="s">
        <v>115</v>
      </c>
      <c r="E40" s="11"/>
    </row>
    <row r="41" spans="2:6" x14ac:dyDescent="0.3">
      <c r="E41" s="11"/>
    </row>
    <row r="43" spans="2:6" x14ac:dyDescent="0.3">
      <c r="E43" s="11"/>
    </row>
    <row r="44" spans="2:6" x14ac:dyDescent="0.3">
      <c r="E44" s="11"/>
    </row>
    <row r="47" spans="2:6" x14ac:dyDescent="0.3">
      <c r="E47" s="11"/>
    </row>
    <row r="49" spans="5:5" x14ac:dyDescent="0.3">
      <c r="E49" s="11"/>
    </row>
    <row r="51" spans="5:5" x14ac:dyDescent="0.3">
      <c r="E51" s="11"/>
    </row>
    <row r="52" spans="5:5" x14ac:dyDescent="0.3">
      <c r="E52" s="11"/>
    </row>
  </sheetData>
  <mergeCells count="8">
    <mergeCell ref="D15:E15"/>
    <mergeCell ref="D17:D18"/>
    <mergeCell ref="E17:E18"/>
    <mergeCell ref="B8:E8"/>
    <mergeCell ref="B9:E9"/>
    <mergeCell ref="B10:E10"/>
    <mergeCell ref="B11:E11"/>
    <mergeCell ref="B14:F14"/>
  </mergeCells>
  <dataValidations count="1">
    <dataValidation type="decimal" allowBlank="1" showInputMessage="1" showErrorMessage="1" errorTitle="CARACTER NO PERMITIDO" error="ESTA CELDA SOLO ACEPTA NUMEROS" sqref="E19:E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C5:E52"/>
  <sheetViews>
    <sheetView showGridLines="0" view="pageBreakPreview" zoomScaleNormal="100" zoomScaleSheetLayoutView="100" workbookViewId="0">
      <selection activeCell="D18" sqref="D18:D21"/>
    </sheetView>
  </sheetViews>
  <sheetFormatPr defaultColWidth="9.109375" defaultRowHeight="14.4" x14ac:dyDescent="0.3"/>
  <cols>
    <col min="1" max="2" width="4.33203125" customWidth="1"/>
    <col min="3" max="3" width="35.109375" customWidth="1"/>
    <col min="4" max="4" width="22.5546875" customWidth="1"/>
    <col min="5" max="7" width="12.33203125" customWidth="1"/>
  </cols>
  <sheetData>
    <row r="5" spans="3:5" x14ac:dyDescent="0.3">
      <c r="C5" s="72"/>
      <c r="D5" s="72"/>
      <c r="E5" s="6"/>
    </row>
    <row r="6" spans="3:5" x14ac:dyDescent="0.3">
      <c r="C6" s="87"/>
      <c r="D6" s="87"/>
      <c r="E6" s="6"/>
    </row>
    <row r="7" spans="3:5" x14ac:dyDescent="0.3">
      <c r="C7" s="75" t="s">
        <v>1</v>
      </c>
      <c r="D7" s="75"/>
      <c r="E7" s="6"/>
    </row>
    <row r="8" spans="3:5" x14ac:dyDescent="0.3">
      <c r="C8" s="73" t="s">
        <v>2</v>
      </c>
      <c r="D8" s="73"/>
      <c r="E8" s="6"/>
    </row>
    <row r="9" spans="3:5" x14ac:dyDescent="0.3">
      <c r="C9" s="74"/>
      <c r="D9" s="74"/>
      <c r="E9" s="6"/>
    </row>
    <row r="10" spans="3:5" x14ac:dyDescent="0.3">
      <c r="C10" s="32"/>
      <c r="D10" s="32"/>
      <c r="E10" s="6"/>
    </row>
    <row r="11" spans="3:5" x14ac:dyDescent="0.3">
      <c r="C11" s="73"/>
      <c r="D11" s="73"/>
      <c r="E11" s="5"/>
    </row>
    <row r="12" spans="3:5" ht="34.5" customHeight="1" x14ac:dyDescent="0.3">
      <c r="C12" s="89" t="s">
        <v>53</v>
      </c>
      <c r="D12" s="89"/>
      <c r="E12" s="25"/>
    </row>
    <row r="14" spans="3:5" x14ac:dyDescent="0.3">
      <c r="C14" s="73"/>
      <c r="D14" s="73"/>
      <c r="E14" s="5"/>
    </row>
    <row r="15" spans="3:5" x14ac:dyDescent="0.3">
      <c r="C15" s="88" t="s">
        <v>116</v>
      </c>
      <c r="D15" s="88"/>
      <c r="E15" s="5"/>
    </row>
    <row r="16" spans="3:5" ht="30" customHeight="1" x14ac:dyDescent="0.3">
      <c r="C16" s="86" t="s">
        <v>3</v>
      </c>
      <c r="D16" s="90" t="s">
        <v>76</v>
      </c>
    </row>
    <row r="17" spans="3:4" ht="15" customHeight="1" x14ac:dyDescent="0.3">
      <c r="C17" s="86"/>
      <c r="D17" s="91"/>
    </row>
    <row r="18" spans="3:4" x14ac:dyDescent="0.3">
      <c r="C18" s="27" t="s">
        <v>95</v>
      </c>
      <c r="D18" s="60">
        <v>878</v>
      </c>
    </row>
    <row r="19" spans="3:4" x14ac:dyDescent="0.3">
      <c r="C19" s="28" t="s">
        <v>96</v>
      </c>
      <c r="D19" s="60">
        <v>62</v>
      </c>
    </row>
    <row r="20" spans="3:4" ht="27.6" x14ac:dyDescent="0.3">
      <c r="C20" s="28" t="s">
        <v>97</v>
      </c>
      <c r="D20" s="60">
        <v>0</v>
      </c>
    </row>
    <row r="21" spans="3:4" x14ac:dyDescent="0.3">
      <c r="C21" s="28" t="s">
        <v>89</v>
      </c>
      <c r="D21" s="60">
        <v>2311</v>
      </c>
    </row>
    <row r="22" spans="3:4" x14ac:dyDescent="0.3">
      <c r="C22" s="13" t="s">
        <v>8</v>
      </c>
      <c r="D22" s="13"/>
    </row>
    <row r="23" spans="3:4" x14ac:dyDescent="0.3">
      <c r="C23" s="1" t="s">
        <v>11</v>
      </c>
      <c r="D23" s="1"/>
    </row>
    <row r="26" spans="3:4" x14ac:dyDescent="0.3">
      <c r="C26" s="9"/>
    </row>
    <row r="27" spans="3:4" x14ac:dyDescent="0.3">
      <c r="C27" s="9"/>
    </row>
    <row r="49" spans="3:3" x14ac:dyDescent="0.3">
      <c r="C49" s="12"/>
    </row>
    <row r="51" spans="3:3" x14ac:dyDescent="0.3">
      <c r="C51" s="12"/>
    </row>
    <row r="52" spans="3:3" x14ac:dyDescent="0.3">
      <c r="C52" s="12"/>
    </row>
  </sheetData>
  <mergeCells count="11">
    <mergeCell ref="C16:C17"/>
    <mergeCell ref="C5:D5"/>
    <mergeCell ref="C14:D14"/>
    <mergeCell ref="C11:D11"/>
    <mergeCell ref="C6:D6"/>
    <mergeCell ref="C15:D15"/>
    <mergeCell ref="C12:D12"/>
    <mergeCell ref="C7:D7"/>
    <mergeCell ref="C8:D8"/>
    <mergeCell ref="C9:D9"/>
    <mergeCell ref="D16:D17"/>
  </mergeCells>
  <dataValidations count="1">
    <dataValidation type="decimal" allowBlank="1" showInputMessage="1" showErrorMessage="1" errorTitle="CARACTER NO PERMITIDO" error="ESTA CELDA SOLO ACEPTA NUMEROS" sqref="D18:D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B5:E77"/>
  <sheetViews>
    <sheetView showGridLines="0" view="pageBreakPreview" topLeftCell="A4" zoomScaleNormal="100" zoomScaleSheetLayoutView="100" workbookViewId="0">
      <selection activeCell="C19" sqref="C19:C29"/>
    </sheetView>
  </sheetViews>
  <sheetFormatPr defaultColWidth="9.109375" defaultRowHeight="14.4" x14ac:dyDescent="0.3"/>
  <cols>
    <col min="2" max="2" width="38" style="29" customWidth="1"/>
    <col min="3" max="3" width="25.109375" customWidth="1"/>
    <col min="4" max="4" width="13.6640625" customWidth="1"/>
    <col min="5" max="5" width="4.88671875" customWidth="1"/>
  </cols>
  <sheetData>
    <row r="5" spans="2:5" x14ac:dyDescent="0.3">
      <c r="B5"/>
    </row>
    <row r="6" spans="2:5" x14ac:dyDescent="0.3">
      <c r="B6"/>
    </row>
    <row r="7" spans="2:5" x14ac:dyDescent="0.3">
      <c r="B7" s="72" t="s">
        <v>0</v>
      </c>
      <c r="C7" s="72"/>
      <c r="D7" s="72"/>
    </row>
    <row r="8" spans="2:5" x14ac:dyDescent="0.3">
      <c r="B8" s="75" t="s">
        <v>1</v>
      </c>
      <c r="C8" s="75"/>
      <c r="D8" s="75"/>
    </row>
    <row r="9" spans="2:5" x14ac:dyDescent="0.3">
      <c r="B9" s="73" t="s">
        <v>2</v>
      </c>
      <c r="C9" s="73"/>
      <c r="D9" s="73"/>
    </row>
    <row r="10" spans="2:5" x14ac:dyDescent="0.3">
      <c r="B10" s="74"/>
      <c r="C10" s="74"/>
      <c r="D10" s="74"/>
    </row>
    <row r="11" spans="2:5" x14ac:dyDescent="0.3">
      <c r="B11" s="73"/>
      <c r="C11" s="73"/>
    </row>
    <row r="12" spans="2:5" ht="15.6" x14ac:dyDescent="0.3">
      <c r="B12" s="85" t="s">
        <v>54</v>
      </c>
      <c r="C12" s="85"/>
      <c r="D12" s="85"/>
      <c r="E12" s="85"/>
    </row>
    <row r="15" spans="2:5" ht="15.6" x14ac:dyDescent="0.3">
      <c r="B15" s="92"/>
      <c r="C15" s="92"/>
    </row>
    <row r="16" spans="2:5" x14ac:dyDescent="0.3">
      <c r="B16" s="93" t="s">
        <v>116</v>
      </c>
      <c r="C16" s="93"/>
    </row>
    <row r="17" spans="2:4" ht="15" thickBot="1" x14ac:dyDescent="0.35"/>
    <row r="18" spans="2:4" ht="30.75" customHeight="1" x14ac:dyDescent="0.3">
      <c r="B18" s="46" t="s">
        <v>3</v>
      </c>
      <c r="C18" s="33" t="s">
        <v>78</v>
      </c>
    </row>
    <row r="19" spans="2:4" x14ac:dyDescent="0.3">
      <c r="B19" s="49" t="s">
        <v>23</v>
      </c>
      <c r="C19" s="57">
        <v>18600</v>
      </c>
      <c r="D19" s="11"/>
    </row>
    <row r="20" spans="2:4" x14ac:dyDescent="0.3">
      <c r="B20" s="50" t="s">
        <v>24</v>
      </c>
      <c r="C20" s="57">
        <v>1860150</v>
      </c>
      <c r="D20" s="11"/>
    </row>
    <row r="21" spans="2:4" x14ac:dyDescent="0.3">
      <c r="B21" s="50" t="s">
        <v>25</v>
      </c>
      <c r="C21" s="57">
        <v>1739</v>
      </c>
      <c r="D21" s="11"/>
    </row>
    <row r="22" spans="2:4" x14ac:dyDescent="0.3">
      <c r="B22" s="50" t="s">
        <v>26</v>
      </c>
      <c r="C22" s="57">
        <v>0</v>
      </c>
      <c r="D22" s="11"/>
    </row>
    <row r="23" spans="2:4" x14ac:dyDescent="0.3">
      <c r="B23" s="49" t="s">
        <v>27</v>
      </c>
      <c r="C23" s="57">
        <v>29569</v>
      </c>
      <c r="D23" s="11"/>
    </row>
    <row r="24" spans="2:4" x14ac:dyDescent="0.3">
      <c r="B24" s="50" t="s">
        <v>59</v>
      </c>
      <c r="C24" s="57">
        <v>0</v>
      </c>
      <c r="D24" s="11"/>
    </row>
    <row r="25" spans="2:4" x14ac:dyDescent="0.3">
      <c r="B25" s="50" t="s">
        <v>28</v>
      </c>
      <c r="C25" s="57">
        <v>4757</v>
      </c>
      <c r="D25" s="11"/>
    </row>
    <row r="26" spans="2:4" x14ac:dyDescent="0.3">
      <c r="B26" s="49" t="s">
        <v>29</v>
      </c>
      <c r="C26" s="57">
        <v>0</v>
      </c>
      <c r="D26" s="11"/>
    </row>
    <row r="27" spans="2:4" x14ac:dyDescent="0.3">
      <c r="B27" s="49" t="s">
        <v>30</v>
      </c>
      <c r="C27" s="57">
        <v>3423</v>
      </c>
      <c r="D27" s="11"/>
    </row>
    <row r="28" spans="2:4" x14ac:dyDescent="0.3">
      <c r="B28" s="49" t="s">
        <v>31</v>
      </c>
      <c r="C28" s="57">
        <v>0</v>
      </c>
      <c r="D28" s="11"/>
    </row>
    <row r="29" spans="2:4" x14ac:dyDescent="0.3">
      <c r="B29" s="50" t="s">
        <v>69</v>
      </c>
      <c r="C29" s="56">
        <v>1887045</v>
      </c>
    </row>
    <row r="30" spans="2:4" x14ac:dyDescent="0.3">
      <c r="B30" s="13" t="s">
        <v>8</v>
      </c>
      <c r="C30" s="51"/>
    </row>
    <row r="31" spans="2:4" x14ac:dyDescent="0.3">
      <c r="B31" s="30" t="s">
        <v>13</v>
      </c>
      <c r="C31" s="1"/>
      <c r="D31" s="1"/>
    </row>
    <row r="32" spans="2:4" x14ac:dyDescent="0.3">
      <c r="B32" s="30"/>
    </row>
    <row r="33" spans="2:2" x14ac:dyDescent="0.3">
      <c r="B33" s="31"/>
    </row>
    <row r="34" spans="2:2" ht="18" customHeight="1" x14ac:dyDescent="0.3">
      <c r="B34" s="31"/>
    </row>
    <row r="55" spans="2:2" x14ac:dyDescent="0.3">
      <c r="B55" s="30"/>
    </row>
    <row r="56" spans="2:2" x14ac:dyDescent="0.3">
      <c r="B56" s="30"/>
    </row>
    <row r="77" spans="2:2" x14ac:dyDescent="0.3">
      <c r="B77" s="31"/>
    </row>
  </sheetData>
  <mergeCells count="8">
    <mergeCell ref="B15:C15"/>
    <mergeCell ref="B12:E12"/>
    <mergeCell ref="B16:C16"/>
    <mergeCell ref="B7:D7"/>
    <mergeCell ref="B8:D8"/>
    <mergeCell ref="B9:D9"/>
    <mergeCell ref="B10:D10"/>
    <mergeCell ref="B11:C11"/>
  </mergeCells>
  <dataValidations count="1">
    <dataValidation type="decimal" allowBlank="1" showInputMessage="1" showErrorMessage="1" errorTitle="CARACTER NO PERMITIDO" error="ESTA CELDA SOLO ACEPTA NUMEROS" sqref="C19:C28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B8:D28"/>
  <sheetViews>
    <sheetView showGridLines="0" view="pageBreakPreview" zoomScaleNormal="100" zoomScaleSheetLayoutView="100" workbookViewId="0">
      <selection activeCell="C20" sqref="C20:C26"/>
    </sheetView>
  </sheetViews>
  <sheetFormatPr defaultColWidth="10.88671875" defaultRowHeight="14.4" x14ac:dyDescent="0.3"/>
  <cols>
    <col min="1" max="1" width="2" customWidth="1"/>
    <col min="2" max="2" width="53.109375" customWidth="1"/>
    <col min="3" max="3" width="27.6640625" customWidth="1"/>
    <col min="4" max="4" width="19.33203125" customWidth="1"/>
  </cols>
  <sheetData>
    <row r="8" spans="2:4" ht="15" customHeight="1" x14ac:dyDescent="0.3">
      <c r="B8" s="75" t="s">
        <v>1</v>
      </c>
      <c r="C8" s="75"/>
      <c r="D8" s="75"/>
    </row>
    <row r="9" spans="2:4" x14ac:dyDescent="0.3">
      <c r="B9" s="75"/>
      <c r="C9" s="75"/>
      <c r="D9" s="75"/>
    </row>
    <row r="10" spans="2:4" x14ac:dyDescent="0.3">
      <c r="B10" s="73" t="s">
        <v>2</v>
      </c>
      <c r="C10" s="73"/>
      <c r="D10" s="73"/>
    </row>
    <row r="11" spans="2:4" x14ac:dyDescent="0.3">
      <c r="B11" s="74"/>
      <c r="C11" s="74"/>
      <c r="D11" s="74"/>
    </row>
    <row r="12" spans="2:4" x14ac:dyDescent="0.3">
      <c r="B12" s="72"/>
      <c r="C12" s="72"/>
      <c r="D12" s="6"/>
    </row>
    <row r="13" spans="2:4" x14ac:dyDescent="0.3">
      <c r="B13" s="75" t="s">
        <v>106</v>
      </c>
      <c r="C13" s="75"/>
      <c r="D13" s="5"/>
    </row>
    <row r="14" spans="2:4" x14ac:dyDescent="0.3">
      <c r="B14" s="74"/>
      <c r="C14" s="74"/>
    </row>
    <row r="15" spans="2:4" x14ac:dyDescent="0.3">
      <c r="B15" s="73"/>
      <c r="C15" s="73"/>
      <c r="D15" s="5"/>
    </row>
    <row r="16" spans="2:4" ht="15" customHeight="1" x14ac:dyDescent="0.3">
      <c r="B16" s="93" t="s">
        <v>117</v>
      </c>
      <c r="C16" s="93"/>
    </row>
    <row r="17" spans="2:4" ht="15" thickBot="1" x14ac:dyDescent="0.35"/>
    <row r="18" spans="2:4" ht="33.75" customHeight="1" x14ac:dyDescent="0.3">
      <c r="B18" s="94" t="s">
        <v>3</v>
      </c>
      <c r="C18" s="96" t="s">
        <v>76</v>
      </c>
    </row>
    <row r="19" spans="2:4" ht="17.25" customHeight="1" thickBot="1" x14ac:dyDescent="0.35">
      <c r="B19" s="95"/>
      <c r="C19" s="97"/>
    </row>
    <row r="20" spans="2:4" x14ac:dyDescent="0.3">
      <c r="B20" s="55" t="s">
        <v>83</v>
      </c>
      <c r="C20" s="68">
        <v>18758</v>
      </c>
      <c r="D20" s="11"/>
    </row>
    <row r="21" spans="2:4" x14ac:dyDescent="0.3">
      <c r="B21" s="53" t="s">
        <v>84</v>
      </c>
      <c r="C21" s="69">
        <v>55</v>
      </c>
      <c r="D21" s="11"/>
    </row>
    <row r="22" spans="2:4" x14ac:dyDescent="0.3">
      <c r="B22" s="53" t="s">
        <v>85</v>
      </c>
      <c r="C22" s="69">
        <v>2889</v>
      </c>
      <c r="D22" s="11"/>
    </row>
    <row r="23" spans="2:4" x14ac:dyDescent="0.3">
      <c r="B23" s="53" t="s">
        <v>86</v>
      </c>
      <c r="C23" s="69">
        <v>1034</v>
      </c>
      <c r="D23" s="11"/>
    </row>
    <row r="24" spans="2:4" x14ac:dyDescent="0.3">
      <c r="B24" s="53" t="s">
        <v>87</v>
      </c>
      <c r="C24" s="69">
        <v>0</v>
      </c>
      <c r="D24" s="11"/>
    </row>
    <row r="25" spans="2:4" x14ac:dyDescent="0.3">
      <c r="B25" s="53" t="s">
        <v>88</v>
      </c>
      <c r="C25" s="69">
        <v>0</v>
      </c>
      <c r="D25" s="11"/>
    </row>
    <row r="26" spans="2:4" ht="15" thickBot="1" x14ac:dyDescent="0.35">
      <c r="B26" s="54" t="s">
        <v>89</v>
      </c>
      <c r="C26" s="67">
        <v>21702</v>
      </c>
    </row>
    <row r="27" spans="2:4" x14ac:dyDescent="0.3">
      <c r="B27" s="5" t="s">
        <v>90</v>
      </c>
      <c r="C27" s="52"/>
    </row>
    <row r="28" spans="2:4" x14ac:dyDescent="0.3">
      <c r="B28" s="1" t="s">
        <v>33</v>
      </c>
      <c r="C28" s="1"/>
    </row>
  </sheetData>
  <mergeCells count="10">
    <mergeCell ref="B8:D9"/>
    <mergeCell ref="B10:D10"/>
    <mergeCell ref="B11:D11"/>
    <mergeCell ref="B12:C12"/>
    <mergeCell ref="B18:B19"/>
    <mergeCell ref="B15:C15"/>
    <mergeCell ref="B13:C13"/>
    <mergeCell ref="B14:C14"/>
    <mergeCell ref="B16:C16"/>
    <mergeCell ref="C18:C19"/>
  </mergeCells>
  <dataValidations count="1">
    <dataValidation type="decimal" allowBlank="1" showInputMessage="1" showErrorMessage="1" errorTitle="CARACTER NO PERMITIDO" error="ESTA CELDA SOLO ACEPTA NUMEROS" sqref="C20:C22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5:H27"/>
  <sheetViews>
    <sheetView showGridLines="0" view="pageBreakPreview" zoomScale="86" zoomScaleNormal="100" zoomScaleSheetLayoutView="86" workbookViewId="0">
      <selection activeCell="C18" sqref="C18:C23"/>
    </sheetView>
  </sheetViews>
  <sheetFormatPr defaultColWidth="9.109375" defaultRowHeight="14.4" x14ac:dyDescent="0.3"/>
  <cols>
    <col min="1" max="1" width="12.109375" customWidth="1"/>
    <col min="2" max="2" width="59.6640625" customWidth="1"/>
    <col min="3" max="3" width="28.33203125" customWidth="1"/>
    <col min="4" max="4" width="9.6640625" hidden="1" customWidth="1"/>
    <col min="5" max="8" width="20" hidden="1" customWidth="1"/>
  </cols>
  <sheetData>
    <row r="5" spans="1:7" ht="9" customHeight="1" x14ac:dyDescent="0.3"/>
    <row r="7" spans="1:7" x14ac:dyDescent="0.3">
      <c r="A7" s="72" t="s">
        <v>0</v>
      </c>
      <c r="B7" s="72"/>
      <c r="C7" s="72"/>
      <c r="D7" s="72"/>
      <c r="E7" s="14"/>
    </row>
    <row r="8" spans="1:7" ht="15" customHeight="1" x14ac:dyDescent="0.3">
      <c r="A8" s="75" t="s">
        <v>1</v>
      </c>
      <c r="B8" s="75"/>
      <c r="C8" s="75"/>
      <c r="D8" s="75"/>
      <c r="E8" s="75"/>
      <c r="F8" s="75"/>
      <c r="G8" s="75"/>
    </row>
    <row r="9" spans="1:7" x14ac:dyDescent="0.3">
      <c r="A9" s="73" t="s">
        <v>2</v>
      </c>
      <c r="B9" s="73"/>
      <c r="C9" s="73"/>
      <c r="D9" s="73"/>
      <c r="E9" s="9"/>
    </row>
    <row r="10" spans="1:7" x14ac:dyDescent="0.3">
      <c r="A10" s="74"/>
      <c r="B10" s="74"/>
      <c r="C10" s="74"/>
      <c r="D10" s="74"/>
      <c r="E10" s="15"/>
    </row>
    <row r="13" spans="1:7" ht="15.6" x14ac:dyDescent="0.3">
      <c r="A13" s="85" t="s">
        <v>5</v>
      </c>
      <c r="B13" s="85"/>
      <c r="C13" s="85"/>
      <c r="D13" s="85"/>
      <c r="E13" s="9"/>
    </row>
    <row r="14" spans="1:7" ht="15" customHeight="1" x14ac:dyDescent="0.3">
      <c r="A14" s="99" t="s">
        <v>118</v>
      </c>
      <c r="B14" s="99"/>
      <c r="C14" s="99"/>
      <c r="D14" s="99"/>
      <c r="E14" s="16"/>
    </row>
    <row r="16" spans="1:7" ht="42.75" customHeight="1" x14ac:dyDescent="0.3">
      <c r="B16" s="98" t="s">
        <v>56</v>
      </c>
      <c r="C16" s="98" t="s">
        <v>76</v>
      </c>
    </row>
    <row r="17" spans="1:5" x14ac:dyDescent="0.3">
      <c r="B17" s="98"/>
      <c r="C17" s="98"/>
    </row>
    <row r="18" spans="1:5" ht="18" x14ac:dyDescent="0.35">
      <c r="B18" s="66" t="s">
        <v>103</v>
      </c>
      <c r="C18" s="70">
        <v>172</v>
      </c>
      <c r="D18" s="11"/>
    </row>
    <row r="19" spans="1:5" ht="36" x14ac:dyDescent="0.35">
      <c r="B19" s="66" t="s">
        <v>98</v>
      </c>
      <c r="C19" s="70">
        <v>77</v>
      </c>
      <c r="D19" s="11"/>
      <c r="E19" s="11"/>
    </row>
    <row r="20" spans="1:5" ht="36" x14ac:dyDescent="0.35">
      <c r="B20" s="66" t="s">
        <v>99</v>
      </c>
      <c r="C20" s="70">
        <v>0</v>
      </c>
      <c r="D20" s="11"/>
      <c r="E20" s="11"/>
    </row>
    <row r="21" spans="1:5" ht="18" x14ac:dyDescent="0.35">
      <c r="B21" s="66" t="s">
        <v>100</v>
      </c>
      <c r="C21" s="70">
        <v>0</v>
      </c>
      <c r="D21" s="11"/>
      <c r="E21" s="11"/>
    </row>
    <row r="22" spans="1:5" ht="18" x14ac:dyDescent="0.35">
      <c r="B22" s="66" t="s">
        <v>101</v>
      </c>
      <c r="C22" s="70">
        <v>799</v>
      </c>
      <c r="D22" s="11"/>
      <c r="E22" s="11"/>
    </row>
    <row r="23" spans="1:5" ht="18" x14ac:dyDescent="0.35">
      <c r="B23" s="66" t="s">
        <v>102</v>
      </c>
      <c r="C23" s="70">
        <v>196</v>
      </c>
      <c r="D23" s="11"/>
      <c r="E23" s="11"/>
    </row>
    <row r="24" spans="1:5" ht="18" x14ac:dyDescent="0.35">
      <c r="B24" s="61" t="s">
        <v>8</v>
      </c>
      <c r="C24" s="62"/>
      <c r="D24" s="7"/>
      <c r="E24" s="7"/>
    </row>
    <row r="25" spans="1:5" ht="18" x14ac:dyDescent="0.35">
      <c r="B25" s="61" t="s">
        <v>14</v>
      </c>
      <c r="C25" s="61"/>
    </row>
    <row r="26" spans="1:5" x14ac:dyDescent="0.3">
      <c r="A26" s="1" t="s">
        <v>12</v>
      </c>
      <c r="B26" s="5"/>
      <c r="C26" s="5"/>
      <c r="D26" s="1"/>
      <c r="E26" s="1"/>
    </row>
    <row r="27" spans="1:5" x14ac:dyDescent="0.3">
      <c r="B27" s="1"/>
      <c r="C27" s="1"/>
    </row>
  </sheetData>
  <mergeCells count="8">
    <mergeCell ref="B16:B17"/>
    <mergeCell ref="A7:D7"/>
    <mergeCell ref="A9:D9"/>
    <mergeCell ref="A13:D13"/>
    <mergeCell ref="A14:D14"/>
    <mergeCell ref="A10:D10"/>
    <mergeCell ref="A8:G8"/>
    <mergeCell ref="C16:C17"/>
  </mergeCells>
  <dataValidations count="1">
    <dataValidation type="decimal" allowBlank="1" showInputMessage="1" showErrorMessage="1" errorTitle="CARACTER NO PERMITIDO" error="ESTA CELDA SOLO ACEPTA NUMEROS" sqref="C18:C23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8:H41"/>
  <sheetViews>
    <sheetView showGridLines="0" view="pageBreakPreview" zoomScaleNormal="100" zoomScaleSheetLayoutView="100" workbookViewId="0">
      <selection activeCell="D28" sqref="D28"/>
    </sheetView>
  </sheetViews>
  <sheetFormatPr defaultColWidth="9.109375" defaultRowHeight="14.4" x14ac:dyDescent="0.3"/>
  <cols>
    <col min="2" max="2" width="5.33203125" customWidth="1"/>
    <col min="3" max="3" width="59.5546875" customWidth="1"/>
    <col min="4" max="4" width="12.109375" customWidth="1"/>
    <col min="5" max="5" width="14.88671875" customWidth="1"/>
    <col min="6" max="6" width="13.44140625" customWidth="1"/>
  </cols>
  <sheetData>
    <row r="8" spans="2:8" x14ac:dyDescent="0.3">
      <c r="B8" s="72" t="s">
        <v>0</v>
      </c>
      <c r="C8" s="72"/>
      <c r="D8" s="72"/>
      <c r="E8" s="72"/>
      <c r="F8" s="72"/>
      <c r="G8" s="6"/>
      <c r="H8" s="6"/>
    </row>
    <row r="9" spans="2:8" ht="15" customHeight="1" x14ac:dyDescent="0.3">
      <c r="B9" s="75" t="s">
        <v>1</v>
      </c>
      <c r="C9" s="75"/>
      <c r="D9" s="75"/>
      <c r="E9" s="75"/>
      <c r="F9" s="75"/>
      <c r="G9" s="6"/>
      <c r="H9" s="6"/>
    </row>
    <row r="10" spans="2:8" x14ac:dyDescent="0.3">
      <c r="B10" s="75"/>
      <c r="C10" s="75"/>
      <c r="D10" s="75"/>
      <c r="E10" s="75"/>
      <c r="F10" s="75"/>
      <c r="G10" s="6"/>
      <c r="H10" s="6"/>
    </row>
    <row r="11" spans="2:8" x14ac:dyDescent="0.3">
      <c r="B11" s="73" t="s">
        <v>2</v>
      </c>
      <c r="C11" s="73"/>
      <c r="D11" s="73"/>
      <c r="E11" s="73"/>
      <c r="F11" s="73"/>
      <c r="G11" s="5"/>
      <c r="H11" s="5"/>
    </row>
    <row r="13" spans="2:8" x14ac:dyDescent="0.3">
      <c r="B13" s="73" t="s">
        <v>38</v>
      </c>
      <c r="C13" s="73"/>
      <c r="D13" s="73"/>
      <c r="E13" s="73"/>
      <c r="F13" s="73"/>
      <c r="G13" s="5"/>
      <c r="H13" s="5"/>
    </row>
    <row r="14" spans="2:8" x14ac:dyDescent="0.3">
      <c r="B14" s="101" t="s">
        <v>117</v>
      </c>
      <c r="C14" s="101"/>
      <c r="D14" s="101"/>
      <c r="E14" s="101"/>
      <c r="F14" s="101"/>
      <c r="G14" s="5"/>
      <c r="H14" s="5"/>
    </row>
    <row r="16" spans="2:8" ht="30" customHeight="1" x14ac:dyDescent="0.3">
      <c r="C16" s="100" t="s">
        <v>55</v>
      </c>
      <c r="D16" s="100" t="s">
        <v>75</v>
      </c>
    </row>
    <row r="17" spans="2:7" ht="20.25" customHeight="1" x14ac:dyDescent="0.3">
      <c r="C17" s="100"/>
      <c r="D17" s="100"/>
    </row>
    <row r="18" spans="2:7" ht="15" customHeight="1" x14ac:dyDescent="0.3">
      <c r="C18" s="26" t="s">
        <v>39</v>
      </c>
      <c r="D18" s="71">
        <v>1515</v>
      </c>
      <c r="F18" s="11"/>
    </row>
    <row r="19" spans="2:7" ht="15" customHeight="1" x14ac:dyDescent="0.3">
      <c r="C19" s="26" t="s">
        <v>40</v>
      </c>
      <c r="D19" s="71">
        <v>4132</v>
      </c>
      <c r="F19" s="11"/>
    </row>
    <row r="20" spans="2:7" ht="15" customHeight="1" x14ac:dyDescent="0.3">
      <c r="C20" s="26" t="s">
        <v>41</v>
      </c>
      <c r="D20" s="71">
        <v>40300</v>
      </c>
      <c r="F20" s="11"/>
    </row>
    <row r="21" spans="2:7" ht="15" customHeight="1" x14ac:dyDescent="0.3">
      <c r="C21" s="26" t="s">
        <v>42</v>
      </c>
      <c r="D21" s="71">
        <v>374</v>
      </c>
      <c r="F21" s="11"/>
    </row>
    <row r="22" spans="2:7" ht="15" customHeight="1" x14ac:dyDescent="0.3">
      <c r="C22" s="26" t="s">
        <v>43</v>
      </c>
      <c r="D22" s="71">
        <v>213</v>
      </c>
      <c r="F22" s="11"/>
    </row>
    <row r="23" spans="2:7" ht="15" customHeight="1" x14ac:dyDescent="0.3">
      <c r="C23" s="26" t="s">
        <v>44</v>
      </c>
      <c r="D23" s="71">
        <v>53</v>
      </c>
      <c r="F23" s="11"/>
    </row>
    <row r="24" spans="2:7" ht="15" customHeight="1" x14ac:dyDescent="0.3">
      <c r="C24" s="26" t="s">
        <v>45</v>
      </c>
      <c r="D24" s="71">
        <v>18</v>
      </c>
      <c r="F24" s="11"/>
    </row>
    <row r="25" spans="2:7" ht="15" customHeight="1" x14ac:dyDescent="0.3">
      <c r="C25" s="26" t="s">
        <v>104</v>
      </c>
      <c r="D25" s="71">
        <v>3526</v>
      </c>
      <c r="F25" s="11"/>
    </row>
    <row r="26" spans="2:7" ht="26.25" customHeight="1" x14ac:dyDescent="0.3">
      <c r="C26" s="23" t="s">
        <v>105</v>
      </c>
      <c r="D26" s="71">
        <v>2697</v>
      </c>
      <c r="F26" s="11"/>
    </row>
    <row r="27" spans="2:7" x14ac:dyDescent="0.3">
      <c r="C27" s="5" t="s">
        <v>8</v>
      </c>
      <c r="E27" s="11"/>
    </row>
    <row r="28" spans="2:7" x14ac:dyDescent="0.3">
      <c r="B28" s="8"/>
      <c r="C28" s="1" t="s">
        <v>120</v>
      </c>
      <c r="D28" s="8"/>
      <c r="E28" s="11"/>
      <c r="F28" s="8"/>
      <c r="G28" s="8"/>
    </row>
    <row r="31" spans="2:7" x14ac:dyDescent="0.3">
      <c r="B31" s="73" t="s">
        <v>79</v>
      </c>
      <c r="C31" s="73"/>
      <c r="D31" s="73"/>
      <c r="E31" s="73"/>
      <c r="F31" s="73"/>
    </row>
    <row r="32" spans="2:7" x14ac:dyDescent="0.3">
      <c r="B32" s="101" t="s">
        <v>116</v>
      </c>
      <c r="C32" s="101"/>
      <c r="D32" s="101"/>
      <c r="E32" s="101"/>
      <c r="F32" s="101"/>
    </row>
    <row r="34" spans="3:6" ht="15" customHeight="1" x14ac:dyDescent="0.3">
      <c r="C34" s="100" t="s">
        <v>74</v>
      </c>
      <c r="D34" s="102" t="s">
        <v>75</v>
      </c>
    </row>
    <row r="35" spans="3:6" x14ac:dyDescent="0.3">
      <c r="C35" s="100"/>
      <c r="D35" s="102"/>
    </row>
    <row r="36" spans="3:6" x14ac:dyDescent="0.3">
      <c r="C36" s="63" t="s">
        <v>73</v>
      </c>
      <c r="D36" s="71">
        <v>2422</v>
      </c>
    </row>
    <row r="37" spans="3:6" x14ac:dyDescent="0.3">
      <c r="C37" s="63" t="s">
        <v>70</v>
      </c>
      <c r="D37" s="71">
        <v>32</v>
      </c>
    </row>
    <row r="38" spans="3:6" x14ac:dyDescent="0.3">
      <c r="C38" s="63" t="s">
        <v>71</v>
      </c>
      <c r="D38" s="71">
        <v>0</v>
      </c>
    </row>
    <row r="39" spans="3:6" x14ac:dyDescent="0.3">
      <c r="C39" s="64" t="s">
        <v>72</v>
      </c>
      <c r="D39" s="71">
        <v>202</v>
      </c>
    </row>
    <row r="40" spans="3:6" x14ac:dyDescent="0.3">
      <c r="C40" s="5" t="s">
        <v>8</v>
      </c>
    </row>
    <row r="41" spans="3:6" x14ac:dyDescent="0.3">
      <c r="C41" s="8" t="s">
        <v>121</v>
      </c>
      <c r="D41" s="8"/>
      <c r="E41" s="8"/>
      <c r="F41" s="8"/>
    </row>
  </sheetData>
  <sheetProtection selectLockedCells="1"/>
  <mergeCells count="11">
    <mergeCell ref="B14:F14"/>
    <mergeCell ref="B8:F8"/>
    <mergeCell ref="B11:F11"/>
    <mergeCell ref="B13:F13"/>
    <mergeCell ref="B9:F10"/>
    <mergeCell ref="C34:C35"/>
    <mergeCell ref="B32:F32"/>
    <mergeCell ref="C16:C17"/>
    <mergeCell ref="D16:D17"/>
    <mergeCell ref="D34:D35"/>
    <mergeCell ref="B31:F31"/>
  </mergeCells>
  <dataValidations count="1">
    <dataValidation type="decimal" allowBlank="1" showInputMessage="1" showErrorMessage="1" errorTitle="CARACTER NO PERMITIDO" error="ESTA CELDA SOLO ACEPTA NUMEROS" sqref="D36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7:I49"/>
  <sheetViews>
    <sheetView showGridLines="0" view="pageBreakPreview" topLeftCell="A23" zoomScaleNormal="100" zoomScaleSheetLayoutView="100" workbookViewId="0">
      <selection activeCell="G18" sqref="G18"/>
    </sheetView>
  </sheetViews>
  <sheetFormatPr defaultColWidth="9.109375" defaultRowHeight="14.4" x14ac:dyDescent="0.3"/>
  <cols>
    <col min="1" max="1" width="10.5546875" customWidth="1"/>
    <col min="2" max="2" width="9.5546875" customWidth="1"/>
    <col min="3" max="3" width="33.6640625" customWidth="1"/>
    <col min="4" max="4" width="20.6640625" style="22" customWidth="1"/>
    <col min="5" max="6" width="16.33203125" customWidth="1"/>
    <col min="7" max="7" width="9.109375" customWidth="1"/>
  </cols>
  <sheetData>
    <row r="7" spans="2:9" x14ac:dyDescent="0.3">
      <c r="B7" s="75" t="s">
        <v>0</v>
      </c>
      <c r="C7" s="75"/>
      <c r="D7" s="75"/>
      <c r="E7" s="75"/>
      <c r="F7" s="75"/>
      <c r="G7" s="6"/>
      <c r="H7" s="6"/>
      <c r="I7" s="6"/>
    </row>
    <row r="8" spans="2:9" x14ac:dyDescent="0.3">
      <c r="B8" s="72" t="s">
        <v>1</v>
      </c>
      <c r="C8" s="72"/>
      <c r="D8" s="72"/>
      <c r="E8" s="72"/>
      <c r="F8" s="72"/>
      <c r="G8" s="6"/>
      <c r="H8" s="6"/>
      <c r="I8" s="6"/>
    </row>
    <row r="9" spans="2:9" x14ac:dyDescent="0.3">
      <c r="B9" s="73" t="s">
        <v>2</v>
      </c>
      <c r="C9" s="73"/>
      <c r="D9" s="73"/>
      <c r="E9" s="73"/>
      <c r="F9" s="73"/>
      <c r="G9" s="5"/>
      <c r="H9" s="5"/>
      <c r="I9" s="5"/>
    </row>
    <row r="10" spans="2:9" x14ac:dyDescent="0.3">
      <c r="B10" s="74"/>
      <c r="C10" s="74"/>
      <c r="D10" s="74"/>
      <c r="E10" s="74"/>
      <c r="F10" s="74"/>
      <c r="G10" s="74"/>
    </row>
    <row r="13" spans="2:9" x14ac:dyDescent="0.3">
      <c r="B13" s="5"/>
      <c r="C13" s="103" t="s">
        <v>80</v>
      </c>
      <c r="D13" s="103"/>
      <c r="E13" s="103"/>
      <c r="F13" s="5"/>
      <c r="G13" s="5"/>
      <c r="H13" s="5"/>
      <c r="I13" s="5"/>
    </row>
    <row r="14" spans="2:9" x14ac:dyDescent="0.3">
      <c r="B14" s="18"/>
      <c r="C14" s="93" t="s">
        <v>116</v>
      </c>
      <c r="D14" s="93"/>
      <c r="E14" s="18"/>
      <c r="F14" s="18"/>
      <c r="G14" s="18"/>
      <c r="H14" s="18"/>
      <c r="I14" s="5"/>
    </row>
    <row r="15" spans="2:9" ht="15" thickBot="1" x14ac:dyDescent="0.35"/>
    <row r="16" spans="2:9" ht="30" customHeight="1" x14ac:dyDescent="0.3">
      <c r="C16" s="112" t="s">
        <v>34</v>
      </c>
      <c r="D16" s="106" t="s">
        <v>76</v>
      </c>
    </row>
    <row r="17" spans="2:8" ht="22.5" customHeight="1" x14ac:dyDescent="0.3">
      <c r="C17" s="113"/>
      <c r="D17" s="107"/>
    </row>
    <row r="18" spans="2:8" ht="28.5" customHeight="1" x14ac:dyDescent="0.3">
      <c r="C18" s="34" t="s">
        <v>47</v>
      </c>
      <c r="D18" s="47">
        <v>65149883</v>
      </c>
      <c r="E18" s="11"/>
      <c r="F18" s="11"/>
    </row>
    <row r="19" spans="2:8" ht="28.5" customHeight="1" x14ac:dyDescent="0.3">
      <c r="C19" s="34" t="s">
        <v>48</v>
      </c>
      <c r="D19" s="47">
        <v>68601720</v>
      </c>
      <c r="E19" s="11"/>
      <c r="F19" s="11"/>
    </row>
    <row r="20" spans="2:8" ht="28.5" customHeight="1" x14ac:dyDescent="0.3">
      <c r="C20" s="34" t="s">
        <v>58</v>
      </c>
      <c r="D20" s="47">
        <v>18056040</v>
      </c>
      <c r="E20" s="11"/>
      <c r="F20" s="11"/>
    </row>
    <row r="21" spans="2:8" ht="21" customHeight="1" thickBot="1" x14ac:dyDescent="0.35">
      <c r="C21" s="35" t="s">
        <v>46</v>
      </c>
      <c r="D21" s="48">
        <f>SUM(D18:D20)</f>
        <v>151807643</v>
      </c>
      <c r="E21" s="11"/>
      <c r="F21" s="11"/>
    </row>
    <row r="22" spans="2:8" x14ac:dyDescent="0.3">
      <c r="C22" s="5" t="s">
        <v>8</v>
      </c>
      <c r="F22" s="65"/>
    </row>
    <row r="23" spans="2:8" x14ac:dyDescent="0.3">
      <c r="B23" s="8"/>
      <c r="C23" s="1" t="s">
        <v>119</v>
      </c>
      <c r="D23" s="24"/>
      <c r="E23" s="8"/>
      <c r="F23" s="8"/>
      <c r="G23" s="8"/>
      <c r="H23" s="8"/>
    </row>
    <row r="26" spans="2:8" x14ac:dyDescent="0.3">
      <c r="B26" s="5"/>
      <c r="C26" s="103" t="s">
        <v>81</v>
      </c>
      <c r="D26" s="103"/>
      <c r="E26" s="103"/>
      <c r="F26" s="5"/>
      <c r="G26" s="5"/>
    </row>
    <row r="27" spans="2:8" x14ac:dyDescent="0.3">
      <c r="B27" s="18"/>
      <c r="C27" s="93" t="s">
        <v>116</v>
      </c>
      <c r="D27" s="93"/>
      <c r="E27" s="18"/>
      <c r="F27" s="18"/>
      <c r="G27" s="18"/>
      <c r="H27" s="18"/>
    </row>
    <row r="28" spans="2:8" ht="15" thickBot="1" x14ac:dyDescent="0.35">
      <c r="E28" s="11"/>
      <c r="F28" s="11"/>
      <c r="G28" s="8"/>
    </row>
    <row r="29" spans="2:8" ht="31.5" customHeight="1" x14ac:dyDescent="0.3">
      <c r="C29" s="104" t="s">
        <v>52</v>
      </c>
      <c r="D29" s="108" t="s">
        <v>76</v>
      </c>
      <c r="E29" s="11"/>
      <c r="F29" s="11"/>
    </row>
    <row r="30" spans="2:8" ht="15.75" customHeight="1" x14ac:dyDescent="0.3">
      <c r="C30" s="105"/>
      <c r="D30" s="109"/>
      <c r="E30" s="11"/>
      <c r="F30" s="11"/>
      <c r="G30" s="11"/>
    </row>
    <row r="31" spans="2:8" ht="15.6" x14ac:dyDescent="0.3">
      <c r="C31" s="36" t="s">
        <v>49</v>
      </c>
      <c r="D31" s="21">
        <v>1425318</v>
      </c>
      <c r="E31" s="20"/>
      <c r="F31" s="20"/>
      <c r="G31" s="8"/>
    </row>
    <row r="32" spans="2:8" ht="15.6" x14ac:dyDescent="0.3">
      <c r="C32" s="36" t="s">
        <v>50</v>
      </c>
      <c r="D32" s="21">
        <v>433967</v>
      </c>
      <c r="E32" s="20">
        <f>+D337</f>
        <v>0</v>
      </c>
      <c r="F32" s="20"/>
      <c r="G32" s="20"/>
    </row>
    <row r="33" spans="2:8" ht="16.2" thickBot="1" x14ac:dyDescent="0.35">
      <c r="C33" s="37" t="s">
        <v>51</v>
      </c>
      <c r="D33" s="38">
        <f>+D32+D31</f>
        <v>1859285</v>
      </c>
      <c r="E33" s="8"/>
      <c r="F33" s="8"/>
      <c r="G33" s="20"/>
    </row>
    <row r="34" spans="2:8" x14ac:dyDescent="0.3">
      <c r="C34" s="5" t="s">
        <v>8</v>
      </c>
    </row>
    <row r="35" spans="2:8" x14ac:dyDescent="0.3">
      <c r="C35" s="1" t="s">
        <v>119</v>
      </c>
      <c r="D35" s="24"/>
      <c r="E35" s="8"/>
      <c r="F35" s="8"/>
      <c r="G35" s="8"/>
    </row>
    <row r="38" spans="2:8" x14ac:dyDescent="0.3">
      <c r="B38" s="5"/>
      <c r="C38" s="103" t="s">
        <v>82</v>
      </c>
      <c r="D38" s="103"/>
      <c r="E38" s="103"/>
      <c r="F38" s="5"/>
      <c r="G38" s="5"/>
    </row>
    <row r="39" spans="2:8" x14ac:dyDescent="0.3">
      <c r="B39" s="18"/>
      <c r="C39" s="93" t="s">
        <v>116</v>
      </c>
      <c r="D39" s="93"/>
      <c r="E39" s="18"/>
      <c r="F39" s="18"/>
      <c r="G39" s="18"/>
      <c r="H39" s="18"/>
    </row>
    <row r="40" spans="2:8" ht="15" thickBot="1" x14ac:dyDescent="0.35"/>
    <row r="41" spans="2:8" ht="15" customHeight="1" x14ac:dyDescent="0.3">
      <c r="C41" s="104" t="s">
        <v>35</v>
      </c>
      <c r="D41" s="110" t="s">
        <v>76</v>
      </c>
    </row>
    <row r="42" spans="2:8" ht="15.75" customHeight="1" x14ac:dyDescent="0.3">
      <c r="C42" s="105"/>
      <c r="D42" s="111"/>
    </row>
    <row r="43" spans="2:8" ht="15.75" customHeight="1" x14ac:dyDescent="0.3">
      <c r="C43" s="39" t="s">
        <v>49</v>
      </c>
      <c r="D43" s="45">
        <v>5217</v>
      </c>
    </row>
    <row r="44" spans="2:8" ht="15.6" x14ac:dyDescent="0.3">
      <c r="C44" s="40" t="s">
        <v>68</v>
      </c>
      <c r="D44" s="42">
        <v>876</v>
      </c>
      <c r="E44" s="11"/>
      <c r="F44" s="11"/>
    </row>
    <row r="45" spans="2:8" ht="16.2" thickBot="1" x14ac:dyDescent="0.35">
      <c r="C45" s="41" t="s">
        <v>36</v>
      </c>
      <c r="D45" s="43">
        <f>SUM(D43:D44)</f>
        <v>6093</v>
      </c>
      <c r="E45" s="11"/>
      <c r="F45" s="11"/>
    </row>
    <row r="46" spans="2:8" x14ac:dyDescent="0.3">
      <c r="C46" s="5" t="s">
        <v>8</v>
      </c>
      <c r="E46" s="11"/>
      <c r="F46" s="11"/>
    </row>
    <row r="47" spans="2:8" x14ac:dyDescent="0.3">
      <c r="C47" s="1" t="s">
        <v>119</v>
      </c>
      <c r="E47" s="11"/>
      <c r="F47" s="11"/>
    </row>
    <row r="48" spans="2:8" x14ac:dyDescent="0.3">
      <c r="D48" s="24"/>
      <c r="E48" s="11"/>
      <c r="F48" s="11"/>
    </row>
    <row r="49" spans="5:7" x14ac:dyDescent="0.3">
      <c r="E49" s="8"/>
      <c r="F49" s="8"/>
      <c r="G49" s="8"/>
    </row>
  </sheetData>
  <sheetProtection selectLockedCells="1"/>
  <mergeCells count="16">
    <mergeCell ref="C41:C42"/>
    <mergeCell ref="C29:C30"/>
    <mergeCell ref="D16:D17"/>
    <mergeCell ref="D29:D30"/>
    <mergeCell ref="D41:D42"/>
    <mergeCell ref="C39:D39"/>
    <mergeCell ref="C38:E38"/>
    <mergeCell ref="C27:D27"/>
    <mergeCell ref="C26:E26"/>
    <mergeCell ref="C16:C17"/>
    <mergeCell ref="C13:E13"/>
    <mergeCell ref="C14:D14"/>
    <mergeCell ref="B7:F7"/>
    <mergeCell ref="B8:F8"/>
    <mergeCell ref="B9:F9"/>
    <mergeCell ref="B10:G10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SONIA MARIBELYS DONE</cp:lastModifiedBy>
  <cp:lastPrinted>2022-05-03T20:28:23Z</cp:lastPrinted>
  <dcterms:created xsi:type="dcterms:W3CDTF">2017-09-27T19:54:19Z</dcterms:created>
  <dcterms:modified xsi:type="dcterms:W3CDTF">2023-01-03T14:57:01Z</dcterms:modified>
</cp:coreProperties>
</file>