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nior.laureano.INABIE\Desktop\"/>
    </mc:Choice>
  </mc:AlternateContent>
  <bookViews>
    <workbookView xWindow="0" yWindow="0" windowWidth="28800" windowHeight="12435" activeTab="1"/>
  </bookViews>
  <sheets>
    <sheet name="Datos I" sheetId="5" r:id="rId1"/>
    <sheet name="datos II" sheetId="4" r:id="rId2"/>
    <sheet name="datos III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4" l="1"/>
  <c r="P35" i="4"/>
  <c r="O34" i="5"/>
  <c r="P34" i="5"/>
  <c r="P18" i="4"/>
  <c r="Q9" i="4" l="1"/>
  <c r="Q16" i="4" l="1"/>
  <c r="Q12" i="4"/>
  <c r="Q11" i="4"/>
  <c r="Q15" i="4"/>
  <c r="Q8" i="4"/>
  <c r="Q14" i="4"/>
  <c r="Q10" i="4"/>
  <c r="Q17" i="4"/>
  <c r="Q13" i="4"/>
  <c r="Q18" i="4" l="1"/>
</calcChain>
</file>

<file path=xl/sharedStrings.xml><?xml version="1.0" encoding="utf-8"?>
<sst xmlns="http://schemas.openxmlformats.org/spreadsheetml/2006/main" count="161" uniqueCount="72">
  <si>
    <t>Total</t>
  </si>
  <si>
    <t xml:space="preserve">Totales </t>
  </si>
  <si>
    <t>Modalidad de servicios</t>
  </si>
  <si>
    <t>(%)</t>
  </si>
  <si>
    <t>Almuerzo (Jornada Extendida)</t>
  </si>
  <si>
    <t>Desayuno Fronterizo</t>
  </si>
  <si>
    <t>Desayuno Rural</t>
  </si>
  <si>
    <t>Desayuno Urbano</t>
  </si>
  <si>
    <t>Proveedores</t>
  </si>
  <si>
    <t>Centros educativos</t>
  </si>
  <si>
    <t>Matricula de beneficiarios</t>
  </si>
  <si>
    <t>Cibao Norte</t>
  </si>
  <si>
    <t>ESPAILLAT</t>
  </si>
  <si>
    <t>PUERTO PLATA</t>
  </si>
  <si>
    <t>SANTIAGO</t>
  </si>
  <si>
    <t>Cibao Sur</t>
  </si>
  <si>
    <t>LA VEGA</t>
  </si>
  <si>
    <t>MONSEÑOR NOUEL</t>
  </si>
  <si>
    <t>SÁNCHEZ RAMÍREZ</t>
  </si>
  <si>
    <t>Cibao Nordeste</t>
  </si>
  <si>
    <t>DUARTE</t>
  </si>
  <si>
    <t>HERMANAS MIRABAL</t>
  </si>
  <si>
    <t>MARÍA TRINIDAD SÁNCHEZ</t>
  </si>
  <si>
    <t>SAMANÁ</t>
  </si>
  <si>
    <t>Cibao Noroeste</t>
  </si>
  <si>
    <t>DAJABÓN</t>
  </si>
  <si>
    <t>MONTE CRISTI</t>
  </si>
  <si>
    <t>SANTIAGO RODRIGUEZ</t>
  </si>
  <si>
    <t>VALVERDE</t>
  </si>
  <si>
    <t>Valdesia</t>
  </si>
  <si>
    <t>AZUA</t>
  </si>
  <si>
    <t>PERAVIA</t>
  </si>
  <si>
    <t>SAN CRISTOBAL</t>
  </si>
  <si>
    <t>SAN JOSÉ DE OCOA</t>
  </si>
  <si>
    <t>Enriquillo</t>
  </si>
  <si>
    <t>BAHORUCO</t>
  </si>
  <si>
    <t>BARAHONA</t>
  </si>
  <si>
    <t>INDEPENDENCIA</t>
  </si>
  <si>
    <t>PEDERNALES</t>
  </si>
  <si>
    <t>El Valle</t>
  </si>
  <si>
    <t>ELÍAS PIÑA</t>
  </si>
  <si>
    <t>SAN JUAN</t>
  </si>
  <si>
    <t>Yuma</t>
  </si>
  <si>
    <t>EL SEIBO</t>
  </si>
  <si>
    <t>LA ALTAGRACIA</t>
  </si>
  <si>
    <t>LA ROMANA</t>
  </si>
  <si>
    <t>Higuamo</t>
  </si>
  <si>
    <t>HATO MAYOR</t>
  </si>
  <si>
    <t>MONTE PLATA</t>
  </si>
  <si>
    <t>SAN PEDRO DE MACORÍS</t>
  </si>
  <si>
    <t>Metropolitana</t>
  </si>
  <si>
    <t>DISTRITO NACIONAL</t>
  </si>
  <si>
    <t>SANTO DOMINGO</t>
  </si>
  <si>
    <t xml:space="preserve">Montos invertidos </t>
  </si>
  <si>
    <t>Regionales</t>
  </si>
  <si>
    <t xml:space="preserve">Montos </t>
  </si>
  <si>
    <t xml:space="preserve">Cantidad </t>
  </si>
  <si>
    <t xml:space="preserve"> beneficiarios </t>
  </si>
  <si>
    <t>Cantidad de Beneficiarios e inversion en el programa de alimentación escolar por provincias del pais durante el primer semestre 2017</t>
  </si>
  <si>
    <t>Provincias</t>
  </si>
  <si>
    <t>Cantidad de Beneficiarios en el programa de alimentación escolar por regiones de planificacion del pais durante el primer semestre 2017</t>
  </si>
  <si>
    <t>Inversion estimada en el programa de alimentación escolar por regiones de planificacion del pais durante  2017</t>
  </si>
  <si>
    <t xml:space="preserve"> Cantidad de Centros Educativos en el programa de alimentación escolar por regiones de planificacion del pais durante el primer semestre 2017</t>
  </si>
  <si>
    <t xml:space="preserve"> Cantidad de Proveedores en el programa de alimentación escolar por regiones de planificacion del pais durante el primer semestre 2017</t>
  </si>
  <si>
    <t xml:space="preserve">Cantidad de proveedores y centros educativos del programa de alimentación escolar por provincias de país. </t>
  </si>
  <si>
    <t>Cantidad de proveedores modalidad de servicios en el programa de alimentacion escolar durante el primer sementre 2017</t>
  </si>
  <si>
    <t>Cantidad de Centros Educativos y Beneficiarios por modalidad de servicios en el programa de alimentacion escolar durante el primer sementre 2017</t>
  </si>
  <si>
    <t>Centros</t>
  </si>
  <si>
    <t>Beneficiarios</t>
  </si>
  <si>
    <t>Almuerzo (Jornada Extendida)*</t>
  </si>
  <si>
    <t>Fuente: Unidad de Estudios Económicos y Estadísticas</t>
  </si>
  <si>
    <t>Notas:  los centros educativos en jornada extendida cada beneficiario reciben una marienda.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</si>
</sst>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b/>
      <sz val="12"/>
      <color rgb="FFFFFFFF"/>
      <name val="Calibri Light"/>
      <family val="2"/>
      <scheme val="maj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43" fontId="2" fillId="0" borderId="2" xfId="2" applyFont="1" applyBorder="1" applyAlignment="1">
      <alignment horizontal="center" vertical="center"/>
    </xf>
    <xf numFmtId="43" fontId="3" fillId="2" borderId="2" xfId="2" applyFont="1" applyFill="1" applyBorder="1" applyAlignment="1">
      <alignment horizontal="center" vertical="center"/>
    </xf>
    <xf numFmtId="10" fontId="4" fillId="0" borderId="2" xfId="1" applyNumberFormat="1" applyFont="1" applyBorder="1" applyAlignment="1">
      <alignment horizontal="center" vertical="center"/>
    </xf>
    <xf numFmtId="10" fontId="3" fillId="2" borderId="2" xfId="1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0" fillId="0" borderId="12" xfId="0" applyBorder="1"/>
    <xf numFmtId="0" fontId="8" fillId="4" borderId="12" xfId="0" applyFont="1" applyFill="1" applyBorder="1" applyAlignment="1">
      <alignment horizontal="right"/>
    </xf>
    <xf numFmtId="9" fontId="1" fillId="4" borderId="12" xfId="1" applyNumberFormat="1" applyFont="1" applyFill="1" applyBorder="1" applyAlignment="1">
      <alignment horizontal="right"/>
    </xf>
    <xf numFmtId="0" fontId="6" fillId="0" borderId="12" xfId="0" applyFont="1" applyBorder="1"/>
    <xf numFmtId="0" fontId="6" fillId="0" borderId="12" xfId="0" applyFont="1" applyBorder="1" applyAlignment="1">
      <alignment horizontal="right"/>
    </xf>
    <xf numFmtId="9" fontId="6" fillId="0" borderId="1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41" fontId="2" fillId="0" borderId="2" xfId="2" applyNumberFormat="1" applyFont="1" applyBorder="1" applyAlignment="1">
      <alignment horizontal="center" vertical="center"/>
    </xf>
    <xf numFmtId="41" fontId="3" fillId="2" borderId="2" xfId="2" applyNumberFormat="1" applyFont="1" applyFill="1" applyBorder="1" applyAlignment="1">
      <alignment horizontal="center" vertical="center"/>
    </xf>
    <xf numFmtId="41" fontId="2" fillId="0" borderId="1" xfId="2" applyNumberFormat="1" applyFont="1" applyBorder="1" applyAlignment="1">
      <alignment horizontal="center" vertical="center"/>
    </xf>
    <xf numFmtId="41" fontId="3" fillId="2" borderId="1" xfId="2" applyNumberFormat="1" applyFont="1" applyFill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41" fontId="4" fillId="4" borderId="12" xfId="2" applyNumberFormat="1" applyFont="1" applyFill="1" applyBorder="1" applyAlignment="1">
      <alignment horizontal="center" vertical="center"/>
    </xf>
    <xf numFmtId="9" fontId="0" fillId="4" borderId="12" xfId="1" applyFont="1" applyFill="1" applyBorder="1"/>
    <xf numFmtId="41" fontId="0" fillId="4" borderId="12" xfId="2" applyNumberFormat="1" applyFont="1" applyFill="1" applyBorder="1"/>
    <xf numFmtId="0" fontId="9" fillId="2" borderId="12" xfId="0" applyFont="1" applyFill="1" applyBorder="1"/>
    <xf numFmtId="43" fontId="10" fillId="2" borderId="8" xfId="2" applyFont="1" applyFill="1" applyBorder="1" applyAlignment="1">
      <alignment horizontal="center" vertical="center"/>
    </xf>
    <xf numFmtId="43" fontId="11" fillId="2" borderId="9" xfId="2" applyFont="1" applyFill="1" applyBorder="1" applyAlignment="1">
      <alignment horizontal="center" vertical="center"/>
    </xf>
    <xf numFmtId="10" fontId="14" fillId="2" borderId="2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10" fontId="12" fillId="2" borderId="2" xfId="1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3" fontId="12" fillId="2" borderId="1" xfId="2" applyFont="1" applyFill="1" applyBorder="1" applyAlignment="1">
      <alignment horizontal="center"/>
    </xf>
    <xf numFmtId="43" fontId="12" fillId="2" borderId="2" xfId="2" applyFont="1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14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16" xfId="0" applyFont="1" applyFill="1" applyBorder="1"/>
    <xf numFmtId="43" fontId="10" fillId="2" borderId="1" xfId="2" applyFont="1" applyFill="1" applyBorder="1" applyAlignment="1">
      <alignment horizontal="center" vertical="center"/>
    </xf>
    <xf numFmtId="43" fontId="11" fillId="2" borderId="2" xfId="2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4" fillId="4" borderId="16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right"/>
    </xf>
    <xf numFmtId="9" fontId="1" fillId="4" borderId="16" xfId="1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wrapText="1"/>
    </xf>
    <xf numFmtId="0" fontId="9" fillId="2" borderId="17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15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14" fillId="2" borderId="14" xfId="0" applyFont="1" applyFill="1" applyBorder="1"/>
    <xf numFmtId="0" fontId="15" fillId="2" borderId="7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6" fontId="0" fillId="0" borderId="12" xfId="2" applyNumberFormat="1" applyFont="1" applyBorder="1"/>
    <xf numFmtId="3" fontId="0" fillId="0" borderId="12" xfId="2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13" fillId="0" borderId="12" xfId="0" applyFont="1" applyBorder="1" applyAlignment="1">
      <alignment horizontal="right" vertical="center"/>
    </xf>
    <xf numFmtId="10" fontId="13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10" fontId="13" fillId="0" borderId="12" xfId="0" applyNumberFormat="1" applyFont="1" applyBorder="1" applyAlignment="1">
      <alignment horizontal="right" vertical="center"/>
    </xf>
    <xf numFmtId="0" fontId="13" fillId="3" borderId="12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41" fontId="7" fillId="2" borderId="12" xfId="2" applyNumberFormat="1" applyFont="1" applyFill="1" applyBorder="1"/>
    <xf numFmtId="9" fontId="7" fillId="2" borderId="12" xfId="1" applyFont="1" applyFill="1" applyBorder="1"/>
    <xf numFmtId="0" fontId="5" fillId="2" borderId="12" xfId="0" applyFont="1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2" fillId="2" borderId="12" xfId="0" applyFont="1" applyFill="1" applyBorder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>
                <a:effectLst/>
              </a:rPr>
              <a:t>distribucion porcentual de los proveedores del programa de alimentación escolar por regiones de planificación de país.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041894403656042E-2"/>
          <c:y val="0.26174999177171443"/>
          <c:w val="0.91208392153406648"/>
          <c:h val="0.701676497944147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'Datos I'!$N$8:$N$17</c:f>
              <c:strCache>
                <c:ptCount val="10"/>
                <c:pt idx="0">
                  <c:v>Cibao Norte</c:v>
                </c:pt>
                <c:pt idx="1">
                  <c:v>Cibao Sur</c:v>
                </c:pt>
                <c:pt idx="2">
                  <c:v>Cibao Nordeste</c:v>
                </c:pt>
                <c:pt idx="3">
                  <c:v>Cibao Noroeste</c:v>
                </c:pt>
                <c:pt idx="4">
                  <c:v>Valdesia</c:v>
                </c:pt>
                <c:pt idx="5">
                  <c:v>Enriquillo</c:v>
                </c:pt>
                <c:pt idx="6">
                  <c:v>El Valle</c:v>
                </c:pt>
                <c:pt idx="7">
                  <c:v>Yuma</c:v>
                </c:pt>
                <c:pt idx="8">
                  <c:v>Higuamo</c:v>
                </c:pt>
                <c:pt idx="9">
                  <c:v>Metropolitana</c:v>
                </c:pt>
              </c:strCache>
            </c:strRef>
          </c:cat>
          <c:val>
            <c:numRef>
              <c:f>'Datos I'!$P$8:$P$17</c:f>
              <c:numCache>
                <c:formatCode>0%</c:formatCode>
                <c:ptCount val="10"/>
                <c:pt idx="0">
                  <c:v>0.12170385395537525</c:v>
                </c:pt>
                <c:pt idx="1">
                  <c:v>9.9391480730223122E-2</c:v>
                </c:pt>
                <c:pt idx="2">
                  <c:v>0.10446247464503043</c:v>
                </c:pt>
                <c:pt idx="3">
                  <c:v>7.5050709939148072E-2</c:v>
                </c:pt>
                <c:pt idx="4">
                  <c:v>0.12474645030425964</c:v>
                </c:pt>
                <c:pt idx="5">
                  <c:v>8.1135902636916835E-2</c:v>
                </c:pt>
                <c:pt idx="6">
                  <c:v>4.665314401622718E-2</c:v>
                </c:pt>
                <c:pt idx="7">
                  <c:v>6.0851926977687626E-2</c:v>
                </c:pt>
                <c:pt idx="8">
                  <c:v>7.809330628803246E-2</c:v>
                </c:pt>
                <c:pt idx="9">
                  <c:v>0.2079107505070994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/>
              <a:t>Distribucion</a:t>
            </a:r>
            <a:r>
              <a:rPr lang="es-DO" baseline="0"/>
              <a:t> porcentual de los centros en el programa de alimetacion por reginess de palnificacion 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'Datos I'!$N$24:$N$33</c:f>
              <c:strCache>
                <c:ptCount val="10"/>
                <c:pt idx="0">
                  <c:v>Cibao Norte</c:v>
                </c:pt>
                <c:pt idx="1">
                  <c:v>Cibao Sur</c:v>
                </c:pt>
                <c:pt idx="2">
                  <c:v>Cibao Nordeste</c:v>
                </c:pt>
                <c:pt idx="3">
                  <c:v>Cibao Noroeste</c:v>
                </c:pt>
                <c:pt idx="4">
                  <c:v>Valdesia</c:v>
                </c:pt>
                <c:pt idx="5">
                  <c:v>Enriquillo</c:v>
                </c:pt>
                <c:pt idx="6">
                  <c:v>El Valle</c:v>
                </c:pt>
                <c:pt idx="7">
                  <c:v>Yuma</c:v>
                </c:pt>
                <c:pt idx="8">
                  <c:v>Higuamo</c:v>
                </c:pt>
                <c:pt idx="9">
                  <c:v>Metropolitana</c:v>
                </c:pt>
              </c:strCache>
            </c:strRef>
          </c:cat>
          <c:val>
            <c:numRef>
              <c:f>'Datos I'!$O$24:$O$33</c:f>
              <c:numCache>
                <c:formatCode>General</c:formatCode>
                <c:ptCount val="10"/>
                <c:pt idx="0">
                  <c:v>935</c:v>
                </c:pt>
                <c:pt idx="1">
                  <c:v>639</c:v>
                </c:pt>
                <c:pt idx="2">
                  <c:v>708</c:v>
                </c:pt>
                <c:pt idx="3">
                  <c:v>434</c:v>
                </c:pt>
                <c:pt idx="4">
                  <c:v>730</c:v>
                </c:pt>
                <c:pt idx="5">
                  <c:v>377</c:v>
                </c:pt>
                <c:pt idx="6">
                  <c:v>410</c:v>
                </c:pt>
                <c:pt idx="7">
                  <c:v>362</c:v>
                </c:pt>
                <c:pt idx="8">
                  <c:v>533</c:v>
                </c:pt>
                <c:pt idx="9">
                  <c:v>685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Matricula de beneficiarios en el programa de alimetacion escolar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535914260717411"/>
          <c:y val="0.16245370370370371"/>
          <c:w val="0.81575196850393705"/>
          <c:h val="0.5504290609507145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'datos II'!$O$8:$O$17</c:f>
              <c:strCache>
                <c:ptCount val="10"/>
                <c:pt idx="0">
                  <c:v>Cibao Norte</c:v>
                </c:pt>
                <c:pt idx="1">
                  <c:v>Cibao Sur</c:v>
                </c:pt>
                <c:pt idx="2">
                  <c:v>Cibao Nordeste</c:v>
                </c:pt>
                <c:pt idx="3">
                  <c:v>Cibao Noroeste</c:v>
                </c:pt>
                <c:pt idx="4">
                  <c:v>Valdesia</c:v>
                </c:pt>
                <c:pt idx="5">
                  <c:v>Enriquillo</c:v>
                </c:pt>
                <c:pt idx="6">
                  <c:v>El Valle</c:v>
                </c:pt>
                <c:pt idx="7">
                  <c:v>Yuma</c:v>
                </c:pt>
                <c:pt idx="8">
                  <c:v>Higuamo</c:v>
                </c:pt>
                <c:pt idx="9">
                  <c:v>Metropolitana</c:v>
                </c:pt>
              </c:strCache>
            </c:strRef>
          </c:cat>
          <c:val>
            <c:numRef>
              <c:f>'datos II'!$P$8:$P$17</c:f>
              <c:numCache>
                <c:formatCode>_(* #,##0_);_(* \(#,##0\);_(* "-"_);_(@_)</c:formatCode>
                <c:ptCount val="10"/>
                <c:pt idx="0">
                  <c:v>270956</c:v>
                </c:pt>
                <c:pt idx="1">
                  <c:v>152919</c:v>
                </c:pt>
                <c:pt idx="2">
                  <c:v>140199</c:v>
                </c:pt>
                <c:pt idx="3">
                  <c:v>86528</c:v>
                </c:pt>
                <c:pt idx="4">
                  <c:v>233222</c:v>
                </c:pt>
                <c:pt idx="5">
                  <c:v>113874</c:v>
                </c:pt>
                <c:pt idx="6">
                  <c:v>78619</c:v>
                </c:pt>
                <c:pt idx="7">
                  <c:v>116361</c:v>
                </c:pt>
                <c:pt idx="8">
                  <c:v>136279</c:v>
                </c:pt>
                <c:pt idx="9">
                  <c:v>483950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428623</xdr:colOff>
      <xdr:row>42</xdr:row>
      <xdr:rowOff>80961</xdr:rowOff>
    </xdr:from>
    <xdr:to>
      <xdr:col>20</xdr:col>
      <xdr:colOff>161925</xdr:colOff>
      <xdr:row>59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476250</xdr:colOff>
      <xdr:row>25</xdr:row>
      <xdr:rowOff>195262</xdr:rowOff>
    </xdr:from>
    <xdr:to>
      <xdr:col>25</xdr:col>
      <xdr:colOff>171450</xdr:colOff>
      <xdr:row>39</xdr:row>
      <xdr:rowOff>147637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457199</xdr:colOff>
      <xdr:row>39</xdr:row>
      <xdr:rowOff>61911</xdr:rowOff>
    </xdr:from>
    <xdr:to>
      <xdr:col>18</xdr:col>
      <xdr:colOff>609599</xdr:colOff>
      <xdr:row>58</xdr:row>
      <xdr:rowOff>123824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61"/>
  <sheetViews>
    <sheetView showGridLines="0" topLeftCell="B34" workbookViewId="0">
      <selection activeCell="P42" sqref="P42"/>
    </sheetView>
  </sheetViews>
  <sheetFormatPr defaultRowHeight="15" x14ac:dyDescent="0.25"/>
  <cols>
    <col min="4" max="4" width="23.85546875" customWidth="1"/>
    <col min="5" max="5" width="18" customWidth="1"/>
    <col min="7" max="7" width="14" customWidth="1"/>
    <col min="14" max="14" width="19.5703125" customWidth="1"/>
    <col min="15" max="15" width="14.7109375" customWidth="1"/>
    <col min="16" max="16" width="22.140625" customWidth="1"/>
  </cols>
  <sheetData>
    <row r="3" spans="4:16" x14ac:dyDescent="0.25">
      <c r="D3" s="60" t="s">
        <v>64</v>
      </c>
      <c r="E3" s="61"/>
      <c r="F3" s="61"/>
      <c r="G3" s="61"/>
      <c r="H3" s="61"/>
    </row>
    <row r="4" spans="4:16" x14ac:dyDescent="0.25">
      <c r="D4" s="61"/>
      <c r="E4" s="61"/>
      <c r="F4" s="61"/>
      <c r="G4" s="61"/>
      <c r="H4" s="61"/>
    </row>
    <row r="5" spans="4:16" ht="15.75" thickBot="1" x14ac:dyDescent="0.3">
      <c r="D5" s="4" t="s">
        <v>59</v>
      </c>
      <c r="E5" s="5" t="s">
        <v>8</v>
      </c>
      <c r="F5" s="5" t="s">
        <v>3</v>
      </c>
      <c r="G5" s="5" t="s">
        <v>9</v>
      </c>
      <c r="H5" s="5" t="s">
        <v>3</v>
      </c>
      <c r="N5" s="55" t="s">
        <v>63</v>
      </c>
      <c r="O5" s="58"/>
      <c r="P5" s="58"/>
    </row>
    <row r="6" spans="4:16" ht="15.75" thickBot="1" x14ac:dyDescent="0.3">
      <c r="D6" s="1" t="s">
        <v>12</v>
      </c>
      <c r="E6" s="2">
        <v>21</v>
      </c>
      <c r="F6" s="3">
        <v>2.1299999999999999E-2</v>
      </c>
      <c r="G6" s="21">
        <v>199</v>
      </c>
      <c r="H6" s="3">
        <v>3.4200000000000001E-2</v>
      </c>
      <c r="N6" s="58"/>
      <c r="O6" s="58"/>
      <c r="P6" s="58"/>
    </row>
    <row r="7" spans="4:16" ht="15.75" thickBot="1" x14ac:dyDescent="0.3">
      <c r="D7" s="1" t="s">
        <v>13</v>
      </c>
      <c r="E7" s="2">
        <v>26</v>
      </c>
      <c r="F7" s="3">
        <v>2.64E-2</v>
      </c>
      <c r="G7" s="21">
        <v>291</v>
      </c>
      <c r="H7" s="3">
        <v>5.0099999999999999E-2</v>
      </c>
      <c r="N7" s="59"/>
      <c r="O7" s="59"/>
      <c r="P7" s="59"/>
    </row>
    <row r="8" spans="4:16" ht="15.75" thickBot="1" x14ac:dyDescent="0.3">
      <c r="D8" s="1" t="s">
        <v>14</v>
      </c>
      <c r="E8" s="2">
        <v>73</v>
      </c>
      <c r="F8" s="3">
        <v>7.3999999999999996E-2</v>
      </c>
      <c r="G8" s="21">
        <v>445</v>
      </c>
      <c r="H8" s="3">
        <v>7.6600000000000001E-2</v>
      </c>
      <c r="N8" s="12" t="s">
        <v>11</v>
      </c>
      <c r="O8" s="14">
        <v>120</v>
      </c>
      <c r="P8" s="15">
        <v>0.12170385395537525</v>
      </c>
    </row>
    <row r="9" spans="4:16" ht="15.75" thickBot="1" x14ac:dyDescent="0.3">
      <c r="D9" s="1" t="s">
        <v>16</v>
      </c>
      <c r="E9" s="2">
        <v>44</v>
      </c>
      <c r="F9" s="3">
        <v>4.4600000000000001E-2</v>
      </c>
      <c r="G9" s="21">
        <v>319</v>
      </c>
      <c r="H9" s="3">
        <v>5.4899999999999997E-2</v>
      </c>
      <c r="N9" s="12" t="s">
        <v>15</v>
      </c>
      <c r="O9" s="14">
        <v>98</v>
      </c>
      <c r="P9" s="15">
        <v>9.9391480730223122E-2</v>
      </c>
    </row>
    <row r="10" spans="4:16" ht="15.75" thickBot="1" x14ac:dyDescent="0.3">
      <c r="D10" s="1" t="s">
        <v>17</v>
      </c>
      <c r="E10" s="2">
        <v>18</v>
      </c>
      <c r="F10" s="3">
        <v>1.83E-2</v>
      </c>
      <c r="G10" s="21">
        <v>145</v>
      </c>
      <c r="H10" s="3">
        <v>2.4899999999999999E-2</v>
      </c>
      <c r="N10" s="12" t="s">
        <v>19</v>
      </c>
      <c r="O10" s="14">
        <v>103</v>
      </c>
      <c r="P10" s="15">
        <v>0.10446247464503043</v>
      </c>
    </row>
    <row r="11" spans="4:16" ht="15.75" thickBot="1" x14ac:dyDescent="0.3">
      <c r="D11" s="1" t="s">
        <v>18</v>
      </c>
      <c r="E11" s="2">
        <v>36</v>
      </c>
      <c r="F11" s="3">
        <v>3.6499999999999998E-2</v>
      </c>
      <c r="G11" s="21">
        <v>175</v>
      </c>
      <c r="H11" s="3">
        <v>3.0099999999999998E-2</v>
      </c>
      <c r="N11" s="12" t="s">
        <v>24</v>
      </c>
      <c r="O11" s="14">
        <v>74</v>
      </c>
      <c r="P11" s="15">
        <v>7.5050709939148072E-2</v>
      </c>
    </row>
    <row r="12" spans="4:16" ht="15.75" thickBot="1" x14ac:dyDescent="0.3">
      <c r="D12" s="1" t="s">
        <v>20</v>
      </c>
      <c r="E12" s="2">
        <v>48</v>
      </c>
      <c r="F12" s="3">
        <v>4.87E-2</v>
      </c>
      <c r="G12" s="21">
        <v>282</v>
      </c>
      <c r="H12" s="3">
        <v>4.8500000000000001E-2</v>
      </c>
      <c r="N12" s="12" t="s">
        <v>29</v>
      </c>
      <c r="O12" s="14">
        <v>123</v>
      </c>
      <c r="P12" s="15">
        <v>0.12474645030425964</v>
      </c>
    </row>
    <row r="13" spans="4:16" ht="15.75" thickBot="1" x14ac:dyDescent="0.3">
      <c r="D13" s="1" t="s">
        <v>21</v>
      </c>
      <c r="E13" s="2">
        <v>17</v>
      </c>
      <c r="F13" s="3">
        <v>1.72E-2</v>
      </c>
      <c r="G13" s="21">
        <v>123</v>
      </c>
      <c r="H13" s="3">
        <v>2.12E-2</v>
      </c>
      <c r="N13" s="12" t="s">
        <v>34</v>
      </c>
      <c r="O13" s="14">
        <v>80</v>
      </c>
      <c r="P13" s="15">
        <v>8.1135902636916835E-2</v>
      </c>
    </row>
    <row r="14" spans="4:16" ht="15.75" thickBot="1" x14ac:dyDescent="0.3">
      <c r="D14" s="1" t="s">
        <v>22</v>
      </c>
      <c r="E14" s="2">
        <v>22</v>
      </c>
      <c r="F14" s="3">
        <v>2.23E-2</v>
      </c>
      <c r="G14" s="21">
        <v>195</v>
      </c>
      <c r="H14" s="3">
        <v>3.3500000000000002E-2</v>
      </c>
      <c r="N14" s="12" t="s">
        <v>39</v>
      </c>
      <c r="O14" s="14">
        <v>46</v>
      </c>
      <c r="P14" s="15">
        <v>4.665314401622718E-2</v>
      </c>
    </row>
    <row r="15" spans="4:16" ht="15.75" thickBot="1" x14ac:dyDescent="0.3">
      <c r="D15" s="1" t="s">
        <v>23</v>
      </c>
      <c r="E15" s="2">
        <v>16</v>
      </c>
      <c r="F15" s="3">
        <v>1.6199999999999999E-2</v>
      </c>
      <c r="G15" s="21">
        <v>108</v>
      </c>
      <c r="H15" s="3">
        <v>1.8599999999999998E-2</v>
      </c>
      <c r="N15" s="12" t="s">
        <v>42</v>
      </c>
      <c r="O15" s="14">
        <v>60</v>
      </c>
      <c r="P15" s="15">
        <v>6.0851926977687626E-2</v>
      </c>
    </row>
    <row r="16" spans="4:16" ht="15.75" thickBot="1" x14ac:dyDescent="0.3">
      <c r="D16" s="1" t="s">
        <v>25</v>
      </c>
      <c r="E16" s="2">
        <v>7</v>
      </c>
      <c r="F16" s="3">
        <v>7.1000000000000004E-3</v>
      </c>
      <c r="G16" s="21">
        <v>94</v>
      </c>
      <c r="H16" s="3">
        <v>1.6199999999999999E-2</v>
      </c>
      <c r="N16" s="12" t="s">
        <v>46</v>
      </c>
      <c r="O16" s="14">
        <v>77</v>
      </c>
      <c r="P16" s="15">
        <v>7.809330628803246E-2</v>
      </c>
    </row>
    <row r="17" spans="4:16" ht="15.75" thickBot="1" x14ac:dyDescent="0.3">
      <c r="D17" s="1" t="s">
        <v>26</v>
      </c>
      <c r="E17" s="2">
        <v>20</v>
      </c>
      <c r="F17" s="3">
        <v>2.0299999999999999E-2</v>
      </c>
      <c r="G17" s="21">
        <v>124</v>
      </c>
      <c r="H17" s="3">
        <v>2.1299999999999999E-2</v>
      </c>
      <c r="N17" s="12" t="s">
        <v>50</v>
      </c>
      <c r="O17" s="14">
        <v>205</v>
      </c>
      <c r="P17" s="15">
        <v>0.2079107505070994</v>
      </c>
    </row>
    <row r="18" spans="4:16" ht="15.75" thickBot="1" x14ac:dyDescent="0.3">
      <c r="D18" s="1" t="s">
        <v>27</v>
      </c>
      <c r="E18" s="2">
        <v>11</v>
      </c>
      <c r="F18" s="3">
        <v>1.12E-2</v>
      </c>
      <c r="G18" s="21">
        <v>91</v>
      </c>
      <c r="H18" s="3">
        <v>1.5699999999999999E-2</v>
      </c>
      <c r="N18" s="16" t="s">
        <v>1</v>
      </c>
      <c r="O18" s="17">
        <v>986</v>
      </c>
      <c r="P18" s="18">
        <v>1</v>
      </c>
    </row>
    <row r="19" spans="4:16" ht="15.75" thickBot="1" x14ac:dyDescent="0.3">
      <c r="D19" s="1" t="s">
        <v>28</v>
      </c>
      <c r="E19" s="2">
        <v>36</v>
      </c>
      <c r="F19" s="3">
        <v>3.6499999999999998E-2</v>
      </c>
      <c r="G19" s="21">
        <v>125</v>
      </c>
      <c r="H19" s="3">
        <v>2.1499999999999998E-2</v>
      </c>
      <c r="N19" s="84" t="s">
        <v>70</v>
      </c>
    </row>
    <row r="20" spans="4:16" ht="15.75" thickBot="1" x14ac:dyDescent="0.3">
      <c r="D20" s="1" t="s">
        <v>30</v>
      </c>
      <c r="E20" s="2">
        <v>36</v>
      </c>
      <c r="F20" s="3">
        <v>3.6499999999999998E-2</v>
      </c>
      <c r="G20" s="21">
        <v>187</v>
      </c>
      <c r="H20" s="3">
        <v>3.2199999999999999E-2</v>
      </c>
    </row>
    <row r="21" spans="4:16" ht="15.75" thickBot="1" x14ac:dyDescent="0.3">
      <c r="D21" s="1" t="s">
        <v>31</v>
      </c>
      <c r="E21" s="2">
        <v>18</v>
      </c>
      <c r="F21" s="3">
        <v>1.83E-2</v>
      </c>
      <c r="G21" s="21">
        <v>89</v>
      </c>
      <c r="H21" s="3">
        <v>1.5299999999999999E-2</v>
      </c>
      <c r="N21" s="40" t="s">
        <v>62</v>
      </c>
      <c r="O21" s="41"/>
      <c r="P21" s="42"/>
    </row>
    <row r="22" spans="4:16" ht="15.75" customHeight="1" thickBot="1" x14ac:dyDescent="0.3">
      <c r="D22" s="1" t="s">
        <v>32</v>
      </c>
      <c r="E22" s="2">
        <v>58</v>
      </c>
      <c r="F22" s="3">
        <v>5.8799999999999998E-2</v>
      </c>
      <c r="G22" s="21">
        <v>354</v>
      </c>
      <c r="H22" s="3">
        <v>6.0900000000000003E-2</v>
      </c>
      <c r="N22" s="56"/>
      <c r="O22" s="51"/>
      <c r="P22" s="57"/>
    </row>
    <row r="23" spans="4:16" ht="15.75" thickBot="1" x14ac:dyDescent="0.3">
      <c r="D23" s="1" t="s">
        <v>33</v>
      </c>
      <c r="E23" s="2">
        <v>11</v>
      </c>
      <c r="F23" s="3">
        <v>1.12E-2</v>
      </c>
      <c r="G23" s="21">
        <v>100</v>
      </c>
      <c r="H23" s="3">
        <v>1.72E-2</v>
      </c>
      <c r="N23" s="43"/>
      <c r="O23" s="34"/>
      <c r="P23" s="44"/>
    </row>
    <row r="24" spans="4:16" ht="15.75" thickBot="1" x14ac:dyDescent="0.3">
      <c r="D24" s="1" t="s">
        <v>35</v>
      </c>
      <c r="E24" s="2">
        <v>20</v>
      </c>
      <c r="F24" s="3">
        <v>2.0299999999999999E-2</v>
      </c>
      <c r="G24" s="21">
        <v>124</v>
      </c>
      <c r="H24" s="3">
        <v>2.1299999999999999E-2</v>
      </c>
      <c r="N24" s="52" t="s">
        <v>11</v>
      </c>
      <c r="O24" s="53">
        <v>935</v>
      </c>
      <c r="P24" s="54">
        <v>0.16089999999999999</v>
      </c>
    </row>
    <row r="25" spans="4:16" ht="15.75" thickBot="1" x14ac:dyDescent="0.3">
      <c r="D25" s="1" t="s">
        <v>36</v>
      </c>
      <c r="E25" s="2">
        <v>45</v>
      </c>
      <c r="F25" s="3">
        <v>4.5600000000000002E-2</v>
      </c>
      <c r="G25" s="21">
        <v>181</v>
      </c>
      <c r="H25" s="3">
        <v>3.1099999999999999E-2</v>
      </c>
      <c r="N25" s="12" t="s">
        <v>15</v>
      </c>
      <c r="O25" s="14">
        <v>639</v>
      </c>
      <c r="P25" s="15">
        <v>0.1099</v>
      </c>
    </row>
    <row r="26" spans="4:16" ht="15.75" thickBot="1" x14ac:dyDescent="0.3">
      <c r="D26" s="1" t="s">
        <v>37</v>
      </c>
      <c r="E26" s="2">
        <v>11</v>
      </c>
      <c r="F26" s="3">
        <v>1.12E-2</v>
      </c>
      <c r="G26" s="21">
        <v>49</v>
      </c>
      <c r="H26" s="3">
        <v>8.3999999999999995E-3</v>
      </c>
      <c r="N26" s="12" t="s">
        <v>19</v>
      </c>
      <c r="O26" s="14">
        <v>708</v>
      </c>
      <c r="P26" s="15">
        <v>0.12180000000000001</v>
      </c>
    </row>
    <row r="27" spans="4:16" ht="15.75" thickBot="1" x14ac:dyDescent="0.3">
      <c r="D27" s="1" t="s">
        <v>38</v>
      </c>
      <c r="E27" s="2">
        <v>4</v>
      </c>
      <c r="F27" s="3">
        <v>4.1000000000000003E-3</v>
      </c>
      <c r="G27" s="21">
        <v>23</v>
      </c>
      <c r="H27" s="3">
        <v>4.0000000000000001E-3</v>
      </c>
      <c r="N27" s="12" t="s">
        <v>24</v>
      </c>
      <c r="O27" s="14">
        <v>434</v>
      </c>
      <c r="P27" s="15">
        <v>7.4700000000000003E-2</v>
      </c>
    </row>
    <row r="28" spans="4:16" ht="15.75" thickBot="1" x14ac:dyDescent="0.3">
      <c r="D28" s="1" t="s">
        <v>40</v>
      </c>
      <c r="E28" s="2">
        <v>7</v>
      </c>
      <c r="F28" s="3">
        <v>7.1000000000000004E-3</v>
      </c>
      <c r="G28" s="21">
        <v>121</v>
      </c>
      <c r="H28" s="3">
        <v>2.0799999999999999E-2</v>
      </c>
      <c r="N28" s="12" t="s">
        <v>29</v>
      </c>
      <c r="O28" s="14">
        <v>730</v>
      </c>
      <c r="P28" s="15">
        <v>0.12559999999999999</v>
      </c>
    </row>
    <row r="29" spans="4:16" ht="15.75" thickBot="1" x14ac:dyDescent="0.3">
      <c r="D29" s="1" t="s">
        <v>41</v>
      </c>
      <c r="E29" s="2">
        <v>39</v>
      </c>
      <c r="F29" s="3">
        <v>3.9600000000000003E-2</v>
      </c>
      <c r="G29" s="21">
        <v>289</v>
      </c>
      <c r="H29" s="3">
        <v>4.9700000000000001E-2</v>
      </c>
      <c r="N29" s="12" t="s">
        <v>34</v>
      </c>
      <c r="O29" s="14">
        <v>377</v>
      </c>
      <c r="P29" s="15">
        <v>6.4799999999999996E-2</v>
      </c>
    </row>
    <row r="30" spans="4:16" ht="15.75" thickBot="1" x14ac:dyDescent="0.3">
      <c r="D30" s="1" t="s">
        <v>43</v>
      </c>
      <c r="E30" s="2">
        <v>22</v>
      </c>
      <c r="F30" s="3">
        <v>2.23E-2</v>
      </c>
      <c r="G30" s="21">
        <v>147</v>
      </c>
      <c r="H30" s="3">
        <v>2.53E-2</v>
      </c>
      <c r="N30" s="12" t="s">
        <v>39</v>
      </c>
      <c r="O30" s="14">
        <v>410</v>
      </c>
      <c r="P30" s="15">
        <v>7.0499999999999993E-2</v>
      </c>
    </row>
    <row r="31" spans="4:16" ht="15.75" thickBot="1" x14ac:dyDescent="0.3">
      <c r="D31" s="1" t="s">
        <v>44</v>
      </c>
      <c r="E31" s="2">
        <v>22</v>
      </c>
      <c r="F31" s="3">
        <v>2.23E-2</v>
      </c>
      <c r="G31" s="21">
        <v>147</v>
      </c>
      <c r="H31" s="3">
        <v>2.53E-2</v>
      </c>
      <c r="N31" s="12" t="s">
        <v>42</v>
      </c>
      <c r="O31" s="14">
        <v>362</v>
      </c>
      <c r="P31" s="15">
        <v>6.2300000000000001E-2</v>
      </c>
    </row>
    <row r="32" spans="4:16" ht="15.75" thickBot="1" x14ac:dyDescent="0.3">
      <c r="D32" s="1" t="s">
        <v>45</v>
      </c>
      <c r="E32" s="2">
        <v>16</v>
      </c>
      <c r="F32" s="3">
        <v>1.6199999999999999E-2</v>
      </c>
      <c r="G32" s="21">
        <v>68</v>
      </c>
      <c r="H32" s="3">
        <v>1.17E-2</v>
      </c>
      <c r="N32" s="12" t="s">
        <v>46</v>
      </c>
      <c r="O32" s="14">
        <v>533</v>
      </c>
      <c r="P32" s="15">
        <v>9.1700000000000004E-2</v>
      </c>
    </row>
    <row r="33" spans="4:19" ht="15.75" thickBot="1" x14ac:dyDescent="0.3">
      <c r="D33" s="1" t="s">
        <v>47</v>
      </c>
      <c r="E33" s="2">
        <v>17</v>
      </c>
      <c r="F33" s="3">
        <v>1.72E-2</v>
      </c>
      <c r="G33" s="21">
        <v>88</v>
      </c>
      <c r="H33" s="3">
        <v>1.5100000000000001E-2</v>
      </c>
      <c r="N33" s="12" t="s">
        <v>50</v>
      </c>
      <c r="O33" s="14">
        <v>685</v>
      </c>
      <c r="P33" s="15">
        <v>0.1179</v>
      </c>
    </row>
    <row r="34" spans="4:19" ht="15.75" thickBot="1" x14ac:dyDescent="0.3">
      <c r="D34" s="1" t="s">
        <v>48</v>
      </c>
      <c r="E34" s="2">
        <v>23</v>
      </c>
      <c r="F34" s="3">
        <v>2.3300000000000001E-2</v>
      </c>
      <c r="G34" s="21">
        <v>277</v>
      </c>
      <c r="H34" s="3">
        <v>4.7699999999999999E-2</v>
      </c>
      <c r="N34" s="16" t="s">
        <v>1</v>
      </c>
      <c r="O34" s="17">
        <f>SUM(O24:O33)</f>
        <v>5813</v>
      </c>
      <c r="P34" s="18">
        <f>SUM(P24:P33)</f>
        <v>1.0001</v>
      </c>
    </row>
    <row r="35" spans="4:19" ht="15.75" thickBot="1" x14ac:dyDescent="0.3">
      <c r="D35" s="1" t="s">
        <v>49</v>
      </c>
      <c r="E35" s="2">
        <v>37</v>
      </c>
      <c r="F35" s="3">
        <v>3.7499999999999999E-2</v>
      </c>
      <c r="G35" s="21">
        <v>168</v>
      </c>
      <c r="H35" s="3">
        <v>2.8899999999999999E-2</v>
      </c>
      <c r="N35" s="84" t="s">
        <v>70</v>
      </c>
    </row>
    <row r="36" spans="4:19" ht="15.75" thickBot="1" x14ac:dyDescent="0.3">
      <c r="D36" s="1" t="s">
        <v>51</v>
      </c>
      <c r="E36" s="2">
        <v>49</v>
      </c>
      <c r="F36" s="3">
        <v>4.9700000000000001E-2</v>
      </c>
      <c r="G36" s="21">
        <v>305</v>
      </c>
      <c r="H36" s="3">
        <v>5.2499999999999998E-2</v>
      </c>
    </row>
    <row r="37" spans="4:19" ht="15.75" thickBot="1" x14ac:dyDescent="0.3">
      <c r="D37" s="1" t="s">
        <v>52</v>
      </c>
      <c r="E37" s="2">
        <v>156</v>
      </c>
      <c r="F37" s="3">
        <v>0.15820000000000001</v>
      </c>
      <c r="G37" s="21">
        <v>380</v>
      </c>
      <c r="H37" s="3">
        <v>6.54E-2</v>
      </c>
    </row>
    <row r="38" spans="4:19" ht="15.75" thickBot="1" x14ac:dyDescent="0.3">
      <c r="D38" s="4" t="s">
        <v>0</v>
      </c>
      <c r="E38" s="5">
        <v>986</v>
      </c>
      <c r="F38" s="6">
        <v>1</v>
      </c>
      <c r="G38" s="22">
        <v>5813</v>
      </c>
      <c r="H38" s="7">
        <v>1</v>
      </c>
    </row>
    <row r="39" spans="4:19" x14ac:dyDescent="0.25">
      <c r="D39" s="84" t="s">
        <v>70</v>
      </c>
    </row>
    <row r="41" spans="4:19" x14ac:dyDescent="0.25">
      <c r="S41" s="84" t="s">
        <v>70</v>
      </c>
    </row>
    <row r="61" spans="13:13" x14ac:dyDescent="0.25">
      <c r="M61" s="84" t="s">
        <v>70</v>
      </c>
    </row>
  </sheetData>
  <mergeCells count="3">
    <mergeCell ref="D3:H4"/>
    <mergeCell ref="N21:P23"/>
    <mergeCell ref="N5:P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Q60"/>
  <sheetViews>
    <sheetView showGridLines="0" tabSelected="1" topLeftCell="D1" workbookViewId="0">
      <selection activeCell="O19" sqref="O19:P19"/>
    </sheetView>
  </sheetViews>
  <sheetFormatPr defaultRowHeight="15" x14ac:dyDescent="0.25"/>
  <cols>
    <col min="6" max="7" width="22.42578125" customWidth="1"/>
    <col min="8" max="8" width="13.7109375" customWidth="1"/>
    <col min="9" max="9" width="23.140625" customWidth="1"/>
    <col min="10" max="10" width="18.42578125" customWidth="1"/>
    <col min="15" max="15" width="19.140625" customWidth="1"/>
    <col min="16" max="16" width="28.7109375" customWidth="1"/>
  </cols>
  <sheetData>
    <row r="2" spans="6:17" ht="15.75" thickBot="1" x14ac:dyDescent="0.3"/>
    <row r="3" spans="6:17" x14ac:dyDescent="0.25">
      <c r="F3" s="40" t="s">
        <v>58</v>
      </c>
      <c r="G3" s="41"/>
      <c r="H3" s="41"/>
      <c r="I3" s="41"/>
      <c r="J3" s="42"/>
    </row>
    <row r="4" spans="6:17" ht="15.75" thickBot="1" x14ac:dyDescent="0.3">
      <c r="F4" s="43"/>
      <c r="G4" s="34"/>
      <c r="H4" s="34"/>
      <c r="I4" s="34"/>
      <c r="J4" s="44"/>
      <c r="O4" s="51" t="s">
        <v>60</v>
      </c>
      <c r="P4" s="19"/>
      <c r="Q4" s="19"/>
    </row>
    <row r="5" spans="6:17" ht="15.75" thickBot="1" x14ac:dyDescent="0.3">
      <c r="F5" s="37" t="s">
        <v>59</v>
      </c>
      <c r="G5" s="38" t="s">
        <v>57</v>
      </c>
      <c r="H5" s="39" t="s">
        <v>3</v>
      </c>
      <c r="I5" s="39" t="s">
        <v>53</v>
      </c>
      <c r="J5" s="36" t="s">
        <v>3</v>
      </c>
      <c r="O5" s="19"/>
      <c r="P5" s="19"/>
      <c r="Q5" s="19"/>
    </row>
    <row r="6" spans="6:17" ht="16.5" customHeight="1" thickBot="1" x14ac:dyDescent="0.3">
      <c r="F6" s="1" t="s">
        <v>12</v>
      </c>
      <c r="G6" s="23">
        <v>44491</v>
      </c>
      <c r="H6" s="25">
        <v>2.4500000000000001E-2</v>
      </c>
      <c r="I6" s="8">
        <v>407998458.48000002</v>
      </c>
      <c r="J6" s="10">
        <v>2.3599999999999999E-2</v>
      </c>
      <c r="O6" s="20"/>
      <c r="P6" s="20"/>
      <c r="Q6" s="20"/>
    </row>
    <row r="7" spans="6:17" ht="16.5" thickBot="1" x14ac:dyDescent="0.3">
      <c r="F7" s="1" t="s">
        <v>13</v>
      </c>
      <c r="G7" s="23">
        <v>57865</v>
      </c>
      <c r="H7" s="25">
        <v>3.1899999999999998E-2</v>
      </c>
      <c r="I7" s="8">
        <v>744695555.22000003</v>
      </c>
      <c r="J7" s="10">
        <v>4.3099999999999999E-2</v>
      </c>
      <c r="O7" s="45" t="s">
        <v>54</v>
      </c>
      <c r="P7" s="46" t="s">
        <v>10</v>
      </c>
      <c r="Q7" s="47" t="s">
        <v>3</v>
      </c>
    </row>
    <row r="8" spans="6:17" ht="15.75" thickBot="1" x14ac:dyDescent="0.3">
      <c r="F8" s="1" t="s">
        <v>14</v>
      </c>
      <c r="G8" s="23">
        <v>168600</v>
      </c>
      <c r="H8" s="25">
        <v>9.2999999999999999E-2</v>
      </c>
      <c r="I8" s="8">
        <v>1355480993.0699999</v>
      </c>
      <c r="J8" s="10">
        <v>7.8399999999999997E-2</v>
      </c>
      <c r="O8" s="12" t="s">
        <v>11</v>
      </c>
      <c r="P8" s="26">
        <v>270956</v>
      </c>
      <c r="Q8" s="27">
        <f>+P8/P$18</f>
        <v>0.14945940415035078</v>
      </c>
    </row>
    <row r="9" spans="6:17" ht="15.75" thickBot="1" x14ac:dyDescent="0.3">
      <c r="F9" s="1" t="s">
        <v>16</v>
      </c>
      <c r="G9" s="23">
        <v>83821</v>
      </c>
      <c r="H9" s="25">
        <v>4.6199999999999998E-2</v>
      </c>
      <c r="I9" s="8">
        <v>789419495.40999997</v>
      </c>
      <c r="J9" s="10">
        <v>4.5600000000000002E-2</v>
      </c>
      <c r="O9" s="12" t="s">
        <v>15</v>
      </c>
      <c r="P9" s="26">
        <v>152919</v>
      </c>
      <c r="Q9" s="27">
        <f t="shared" ref="Q9:Q17" si="0">+P9/P$18</f>
        <v>8.435016247386104E-2</v>
      </c>
    </row>
    <row r="10" spans="6:17" ht="15.75" thickBot="1" x14ac:dyDescent="0.3">
      <c r="F10" s="1" t="s">
        <v>17</v>
      </c>
      <c r="G10" s="23">
        <v>34679</v>
      </c>
      <c r="H10" s="25">
        <v>1.9099999999999999E-2</v>
      </c>
      <c r="I10" s="8">
        <v>360145455.29000002</v>
      </c>
      <c r="J10" s="10">
        <v>2.0799999999999999E-2</v>
      </c>
      <c r="O10" s="12" t="s">
        <v>19</v>
      </c>
      <c r="P10" s="26">
        <v>140199</v>
      </c>
      <c r="Q10" s="27">
        <f t="shared" si="0"/>
        <v>7.7333806974102914E-2</v>
      </c>
    </row>
    <row r="11" spans="6:17" ht="15.75" thickBot="1" x14ac:dyDescent="0.3">
      <c r="F11" s="1" t="s">
        <v>18</v>
      </c>
      <c r="G11" s="23">
        <v>34419</v>
      </c>
      <c r="H11" s="25">
        <v>1.9E-2</v>
      </c>
      <c r="I11" s="8">
        <v>335528409.75999999</v>
      </c>
      <c r="J11" s="10">
        <v>1.9400000000000001E-2</v>
      </c>
      <c r="O11" s="12" t="s">
        <v>24</v>
      </c>
      <c r="P11" s="26">
        <v>86528</v>
      </c>
      <c r="Q11" s="27">
        <f t="shared" si="0"/>
        <v>4.7728868607159664E-2</v>
      </c>
    </row>
    <row r="12" spans="6:17" ht="15.75" thickBot="1" x14ac:dyDescent="0.3">
      <c r="F12" s="1" t="s">
        <v>20</v>
      </c>
      <c r="G12" s="23">
        <v>58983</v>
      </c>
      <c r="H12" s="25">
        <v>3.2500000000000001E-2</v>
      </c>
      <c r="I12" s="8">
        <v>555693986.25999999</v>
      </c>
      <c r="J12" s="10">
        <v>3.2099999999999997E-2</v>
      </c>
      <c r="O12" s="12" t="s">
        <v>29</v>
      </c>
      <c r="P12" s="26">
        <v>233222</v>
      </c>
      <c r="Q12" s="27">
        <f t="shared" si="0"/>
        <v>0.1286453193682853</v>
      </c>
    </row>
    <row r="13" spans="6:17" ht="15.75" thickBot="1" x14ac:dyDescent="0.3">
      <c r="F13" s="1" t="s">
        <v>21</v>
      </c>
      <c r="G13" s="23">
        <v>19833</v>
      </c>
      <c r="H13" s="25">
        <v>1.09E-2</v>
      </c>
      <c r="I13" s="8">
        <v>176270028.97</v>
      </c>
      <c r="J13" s="10">
        <v>1.0200000000000001E-2</v>
      </c>
      <c r="O13" s="12" t="s">
        <v>34</v>
      </c>
      <c r="P13" s="26">
        <v>113874</v>
      </c>
      <c r="Q13" s="27">
        <f t="shared" si="0"/>
        <v>6.2812929731089345E-2</v>
      </c>
    </row>
    <row r="14" spans="6:17" ht="15.75" thickBot="1" x14ac:dyDescent="0.3">
      <c r="F14" s="1" t="s">
        <v>22</v>
      </c>
      <c r="G14" s="23">
        <v>34157</v>
      </c>
      <c r="H14" s="25">
        <v>1.8800000000000001E-2</v>
      </c>
      <c r="I14" s="8">
        <v>316130459.75</v>
      </c>
      <c r="J14" s="10">
        <v>1.83E-2</v>
      </c>
      <c r="O14" s="12" t="s">
        <v>39</v>
      </c>
      <c r="P14" s="26">
        <v>78619</v>
      </c>
      <c r="Q14" s="27">
        <f t="shared" si="0"/>
        <v>4.33662620310915E-2</v>
      </c>
    </row>
    <row r="15" spans="6:17" ht="15.75" thickBot="1" x14ac:dyDescent="0.3">
      <c r="F15" s="1" t="s">
        <v>23</v>
      </c>
      <c r="G15" s="23">
        <v>27226</v>
      </c>
      <c r="H15" s="25">
        <v>1.4999999999999999E-2</v>
      </c>
      <c r="I15" s="8">
        <v>253435511.78</v>
      </c>
      <c r="J15" s="10">
        <v>1.47E-2</v>
      </c>
      <c r="O15" s="12" t="s">
        <v>42</v>
      </c>
      <c r="P15" s="26">
        <v>116361</v>
      </c>
      <c r="Q15" s="27">
        <f t="shared" si="0"/>
        <v>6.4184759615358092E-2</v>
      </c>
    </row>
    <row r="16" spans="6:17" ht="15.75" thickBot="1" x14ac:dyDescent="0.3">
      <c r="F16" s="1" t="s">
        <v>25</v>
      </c>
      <c r="G16" s="23">
        <v>17251</v>
      </c>
      <c r="H16" s="25">
        <v>9.4999999999999998E-3</v>
      </c>
      <c r="I16" s="8">
        <v>185020296.88999999</v>
      </c>
      <c r="J16" s="10">
        <v>1.0699999999999999E-2</v>
      </c>
      <c r="O16" s="12" t="s">
        <v>46</v>
      </c>
      <c r="P16" s="26">
        <v>136279</v>
      </c>
      <c r="Q16" s="27">
        <f t="shared" si="0"/>
        <v>7.517153389556111E-2</v>
      </c>
    </row>
    <row r="17" spans="6:17" ht="15.75" thickBot="1" x14ac:dyDescent="0.3">
      <c r="F17" s="1" t="s">
        <v>26</v>
      </c>
      <c r="G17" s="23">
        <v>25005</v>
      </c>
      <c r="H17" s="25">
        <v>1.38E-2</v>
      </c>
      <c r="I17" s="8">
        <v>230177389.63</v>
      </c>
      <c r="J17" s="10">
        <v>1.3299999999999999E-2</v>
      </c>
      <c r="O17" s="12" t="s">
        <v>50</v>
      </c>
      <c r="P17" s="26">
        <v>483950</v>
      </c>
      <c r="Q17" s="27">
        <f t="shared" si="0"/>
        <v>0.26694695315314021</v>
      </c>
    </row>
    <row r="18" spans="6:17" ht="15.75" thickBot="1" x14ac:dyDescent="0.3">
      <c r="F18" s="1" t="s">
        <v>27</v>
      </c>
      <c r="G18" s="23">
        <v>12296</v>
      </c>
      <c r="H18" s="25">
        <v>6.7999999999999996E-3</v>
      </c>
      <c r="I18" s="8">
        <v>116760787.59</v>
      </c>
      <c r="J18" s="10">
        <v>6.7999999999999996E-3</v>
      </c>
      <c r="O18" s="12" t="s">
        <v>1</v>
      </c>
      <c r="P18" s="28">
        <f>SUM(P8:P17)</f>
        <v>1812907</v>
      </c>
      <c r="Q18" s="27">
        <f>SUM(Q8:Q17)</f>
        <v>0.99999999999999989</v>
      </c>
    </row>
    <row r="19" spans="6:17" ht="15.75" thickBot="1" x14ac:dyDescent="0.3">
      <c r="F19" s="1" t="s">
        <v>28</v>
      </c>
      <c r="G19" s="23">
        <v>31976</v>
      </c>
      <c r="H19" s="25">
        <v>1.7600000000000001E-2</v>
      </c>
      <c r="I19" s="8">
        <v>297660597.00999999</v>
      </c>
      <c r="J19" s="10">
        <v>1.72E-2</v>
      </c>
      <c r="O19" s="84" t="s">
        <v>70</v>
      </c>
    </row>
    <row r="20" spans="6:17" ht="15.75" thickBot="1" x14ac:dyDescent="0.3">
      <c r="F20" s="1" t="s">
        <v>30</v>
      </c>
      <c r="G20" s="23">
        <v>56813</v>
      </c>
      <c r="H20" s="25">
        <v>3.1300000000000001E-2</v>
      </c>
      <c r="I20" s="8">
        <v>574411220.13</v>
      </c>
      <c r="J20" s="10">
        <v>3.32E-2</v>
      </c>
    </row>
    <row r="21" spans="6:17" ht="15.75" thickBot="1" x14ac:dyDescent="0.3">
      <c r="F21" s="1" t="s">
        <v>31</v>
      </c>
      <c r="G21" s="23">
        <v>38783</v>
      </c>
      <c r="H21" s="25">
        <v>2.1399999999999999E-2</v>
      </c>
      <c r="I21" s="8">
        <v>352193168.69</v>
      </c>
      <c r="J21" s="10">
        <v>2.0400000000000001E-2</v>
      </c>
    </row>
    <row r="22" spans="6:17" ht="15.75" thickBot="1" x14ac:dyDescent="0.3">
      <c r="F22" s="1" t="s">
        <v>32</v>
      </c>
      <c r="G22" s="23">
        <v>125058</v>
      </c>
      <c r="H22" s="25">
        <v>6.9000000000000006E-2</v>
      </c>
      <c r="I22" s="8">
        <v>1169630150.4300001</v>
      </c>
      <c r="J22" s="10">
        <v>6.7599999999999993E-2</v>
      </c>
      <c r="O22" s="35" t="s">
        <v>61</v>
      </c>
      <c r="P22" s="19"/>
      <c r="Q22" s="19"/>
    </row>
    <row r="23" spans="6:17" ht="16.5" customHeight="1" thickBot="1" x14ac:dyDescent="0.3">
      <c r="F23" s="1" t="s">
        <v>33</v>
      </c>
      <c r="G23" s="23">
        <v>12568</v>
      </c>
      <c r="H23" s="25">
        <v>6.8999999999999999E-3</v>
      </c>
      <c r="I23" s="8">
        <v>141348547.49000001</v>
      </c>
      <c r="J23" s="10">
        <v>8.2000000000000007E-3</v>
      </c>
      <c r="O23" s="19"/>
      <c r="P23" s="19"/>
      <c r="Q23" s="19"/>
    </row>
    <row r="24" spans="6:17" ht="16.5" thickBot="1" x14ac:dyDescent="0.3">
      <c r="F24" s="1" t="s">
        <v>35</v>
      </c>
      <c r="G24" s="23">
        <v>30057</v>
      </c>
      <c r="H24" s="25">
        <v>1.66E-2</v>
      </c>
      <c r="I24" s="8">
        <v>316278951.22000003</v>
      </c>
      <c r="J24" s="10">
        <v>1.83E-2</v>
      </c>
      <c r="O24" s="29" t="s">
        <v>54</v>
      </c>
      <c r="P24" s="30" t="s">
        <v>55</v>
      </c>
      <c r="Q24" s="31" t="s">
        <v>3</v>
      </c>
    </row>
    <row r="25" spans="6:17" ht="15.75" thickBot="1" x14ac:dyDescent="0.3">
      <c r="F25" s="1" t="s">
        <v>36</v>
      </c>
      <c r="G25" s="23">
        <v>59294</v>
      </c>
      <c r="H25" s="25">
        <v>3.27E-2</v>
      </c>
      <c r="I25" s="8">
        <v>589185057.91999996</v>
      </c>
      <c r="J25" s="10">
        <v>3.4099999999999998E-2</v>
      </c>
      <c r="O25" s="12" t="s">
        <v>11</v>
      </c>
      <c r="P25" s="26">
        <v>2508175006.77</v>
      </c>
      <c r="Q25" s="27">
        <v>0.14499999999999999</v>
      </c>
    </row>
    <row r="26" spans="6:17" ht="15.75" thickBot="1" x14ac:dyDescent="0.3">
      <c r="F26" s="1" t="s">
        <v>37</v>
      </c>
      <c r="G26" s="23">
        <v>17317</v>
      </c>
      <c r="H26" s="25">
        <v>9.5999999999999992E-3</v>
      </c>
      <c r="I26" s="8">
        <v>177090955.02000001</v>
      </c>
      <c r="J26" s="10">
        <v>1.0200000000000001E-2</v>
      </c>
      <c r="O26" s="12" t="s">
        <v>15</v>
      </c>
      <c r="P26" s="26">
        <v>1485093360.47</v>
      </c>
      <c r="Q26" s="27">
        <v>8.5900000000000004E-2</v>
      </c>
    </row>
    <row r="27" spans="6:17" ht="15.75" thickBot="1" x14ac:dyDescent="0.3">
      <c r="F27" s="1" t="s">
        <v>38</v>
      </c>
      <c r="G27" s="23">
        <v>7206</v>
      </c>
      <c r="H27" s="25">
        <v>4.0000000000000001E-3</v>
      </c>
      <c r="I27" s="8">
        <v>70881421.349999994</v>
      </c>
      <c r="J27" s="10">
        <v>4.1000000000000003E-3</v>
      </c>
      <c r="O27" s="12" t="s">
        <v>19</v>
      </c>
      <c r="P27" s="26">
        <v>1301529986.76</v>
      </c>
      <c r="Q27" s="27">
        <v>7.5300000000000006E-2</v>
      </c>
    </row>
    <row r="28" spans="6:17" ht="15.75" thickBot="1" x14ac:dyDescent="0.3">
      <c r="F28" s="1" t="s">
        <v>40</v>
      </c>
      <c r="G28" s="23">
        <v>19745</v>
      </c>
      <c r="H28" s="25">
        <v>1.09E-2</v>
      </c>
      <c r="I28" s="8">
        <v>235745834.24000001</v>
      </c>
      <c r="J28" s="10">
        <v>1.3599999999999999E-2</v>
      </c>
      <c r="O28" s="12" t="s">
        <v>24</v>
      </c>
      <c r="P28" s="26">
        <v>829619071.12</v>
      </c>
      <c r="Q28" s="27">
        <v>4.8000000000000001E-2</v>
      </c>
    </row>
    <row r="29" spans="6:17" ht="15.75" thickBot="1" x14ac:dyDescent="0.3">
      <c r="F29" s="1" t="s">
        <v>41</v>
      </c>
      <c r="G29" s="23">
        <v>58874</v>
      </c>
      <c r="H29" s="25">
        <v>3.2500000000000001E-2</v>
      </c>
      <c r="I29" s="8">
        <v>581358592.32000005</v>
      </c>
      <c r="J29" s="10">
        <v>3.3599999999999998E-2</v>
      </c>
      <c r="O29" s="12" t="s">
        <v>29</v>
      </c>
      <c r="P29" s="26">
        <v>2237583086.7399998</v>
      </c>
      <c r="Q29" s="27">
        <v>0.12939999999999999</v>
      </c>
    </row>
    <row r="30" spans="6:17" ht="15.75" thickBot="1" x14ac:dyDescent="0.3">
      <c r="F30" s="1" t="s">
        <v>43</v>
      </c>
      <c r="G30" s="23">
        <v>29045</v>
      </c>
      <c r="H30" s="25">
        <v>1.6E-2</v>
      </c>
      <c r="I30" s="8">
        <v>326554866.75999999</v>
      </c>
      <c r="J30" s="10">
        <v>1.89E-2</v>
      </c>
      <c r="O30" s="12" t="s">
        <v>34</v>
      </c>
      <c r="P30" s="26">
        <v>1153436385.51</v>
      </c>
      <c r="Q30" s="27">
        <v>6.6699999999999995E-2</v>
      </c>
    </row>
    <row r="31" spans="6:17" ht="15.75" thickBot="1" x14ac:dyDescent="0.3">
      <c r="F31" s="1" t="s">
        <v>44</v>
      </c>
      <c r="G31" s="23">
        <v>51795</v>
      </c>
      <c r="H31" s="25">
        <v>2.86E-2</v>
      </c>
      <c r="I31" s="8">
        <v>472168712.55000001</v>
      </c>
      <c r="J31" s="10">
        <v>2.7300000000000001E-2</v>
      </c>
      <c r="O31" s="12" t="s">
        <v>39</v>
      </c>
      <c r="P31" s="26">
        <v>817104426.55999994</v>
      </c>
      <c r="Q31" s="27">
        <v>4.7300000000000002E-2</v>
      </c>
    </row>
    <row r="32" spans="6:17" ht="15.75" thickBot="1" x14ac:dyDescent="0.3">
      <c r="F32" s="1" t="s">
        <v>45</v>
      </c>
      <c r="G32" s="23">
        <v>35521</v>
      </c>
      <c r="H32" s="25">
        <v>1.9599999999999999E-2</v>
      </c>
      <c r="I32" s="8">
        <v>329711720.12</v>
      </c>
      <c r="J32" s="10">
        <v>1.9099999999999999E-2</v>
      </c>
      <c r="O32" s="12" t="s">
        <v>42</v>
      </c>
      <c r="P32" s="26">
        <v>1128435299.4400001</v>
      </c>
      <c r="Q32" s="27">
        <v>6.5299999999999997E-2</v>
      </c>
    </row>
    <row r="33" spans="6:17" ht="15.75" thickBot="1" x14ac:dyDescent="0.3">
      <c r="F33" s="1" t="s">
        <v>47</v>
      </c>
      <c r="G33" s="23">
        <v>20839</v>
      </c>
      <c r="H33" s="25">
        <v>1.15E-2</v>
      </c>
      <c r="I33" s="8">
        <v>203958765.63999999</v>
      </c>
      <c r="J33" s="10">
        <v>1.18E-2</v>
      </c>
      <c r="O33" s="12" t="s">
        <v>46</v>
      </c>
      <c r="P33" s="26">
        <v>1348873353.52</v>
      </c>
      <c r="Q33" s="27">
        <v>7.8E-2</v>
      </c>
    </row>
    <row r="34" spans="6:17" ht="15.75" thickBot="1" x14ac:dyDescent="0.3">
      <c r="F34" s="1" t="s">
        <v>48</v>
      </c>
      <c r="G34" s="23">
        <v>53927</v>
      </c>
      <c r="H34" s="25">
        <v>2.9700000000000001E-2</v>
      </c>
      <c r="I34" s="8">
        <v>558475795.13</v>
      </c>
      <c r="J34" s="10">
        <v>3.2300000000000002E-2</v>
      </c>
      <c r="O34" s="12" t="s">
        <v>50</v>
      </c>
      <c r="P34" s="26">
        <v>4483348794.9499998</v>
      </c>
      <c r="Q34" s="27">
        <v>0.25929999999999997</v>
      </c>
    </row>
    <row r="35" spans="6:17" ht="15.75" thickBot="1" x14ac:dyDescent="0.3">
      <c r="F35" s="1" t="s">
        <v>49</v>
      </c>
      <c r="G35" s="23">
        <v>61513</v>
      </c>
      <c r="H35" s="25">
        <v>3.39E-2</v>
      </c>
      <c r="I35" s="8">
        <v>586438792.75999999</v>
      </c>
      <c r="J35" s="10">
        <v>3.39E-2</v>
      </c>
      <c r="O35" s="87" t="s">
        <v>1</v>
      </c>
      <c r="P35" s="85">
        <f>SUM(P25:P34)</f>
        <v>17293198771.84</v>
      </c>
      <c r="Q35" s="86">
        <f>SUM(Q25:Q34)</f>
        <v>1.0002</v>
      </c>
    </row>
    <row r="36" spans="6:17" ht="15.75" thickBot="1" x14ac:dyDescent="0.3">
      <c r="F36" s="1" t="s">
        <v>51</v>
      </c>
      <c r="G36" s="23">
        <v>216716</v>
      </c>
      <c r="H36" s="25">
        <v>0.1195</v>
      </c>
      <c r="I36" s="8">
        <v>1480890130.55</v>
      </c>
      <c r="J36" s="10">
        <v>8.5599999999999996E-2</v>
      </c>
      <c r="O36" s="84" t="s">
        <v>70</v>
      </c>
    </row>
    <row r="37" spans="6:17" ht="15.75" thickBot="1" x14ac:dyDescent="0.3">
      <c r="F37" s="1" t="s">
        <v>52</v>
      </c>
      <c r="G37" s="23">
        <v>267234</v>
      </c>
      <c r="H37" s="25">
        <v>0.1474</v>
      </c>
      <c r="I37" s="8">
        <v>3002458664.4000001</v>
      </c>
      <c r="J37" s="10">
        <v>0.1736</v>
      </c>
    </row>
    <row r="38" spans="6:17" ht="15.75" thickBot="1" x14ac:dyDescent="0.3">
      <c r="F38" s="4" t="s">
        <v>1</v>
      </c>
      <c r="G38" s="24">
        <v>1812907</v>
      </c>
      <c r="H38" s="11">
        <v>0.99970000000000003</v>
      </c>
      <c r="I38" s="9">
        <v>17293198771.830002</v>
      </c>
      <c r="J38" s="11">
        <v>1</v>
      </c>
    </row>
    <row r="39" spans="6:17" x14ac:dyDescent="0.25">
      <c r="F39" s="84" t="s">
        <v>70</v>
      </c>
    </row>
    <row r="60" spans="15:15" x14ac:dyDescent="0.25">
      <c r="O60" t="s">
        <v>70</v>
      </c>
    </row>
  </sheetData>
  <mergeCells count="3">
    <mergeCell ref="F3:J4"/>
    <mergeCell ref="O4:Q6"/>
    <mergeCell ref="O22:Q2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5"/>
  <sheetViews>
    <sheetView showGridLines="0" workbookViewId="0">
      <selection activeCell="B16" sqref="B16:D25"/>
    </sheetView>
  </sheetViews>
  <sheetFormatPr defaultRowHeight="15" x14ac:dyDescent="0.25"/>
  <cols>
    <col min="2" max="2" width="31.7109375" customWidth="1"/>
    <col min="3" max="3" width="17.140625" customWidth="1"/>
    <col min="4" max="4" width="16.7109375" customWidth="1"/>
  </cols>
  <sheetData>
    <row r="3" spans="2:4" ht="15.75" thickBot="1" x14ac:dyDescent="0.3"/>
    <row r="4" spans="2:4" ht="41.25" customHeight="1" thickBot="1" x14ac:dyDescent="0.3">
      <c r="B4" s="48" t="s">
        <v>65</v>
      </c>
      <c r="C4" s="49"/>
      <c r="D4" s="50"/>
    </row>
    <row r="5" spans="2:4" ht="15.75" x14ac:dyDescent="0.25">
      <c r="B5" s="63" t="s">
        <v>2</v>
      </c>
      <c r="C5" s="64" t="s">
        <v>56</v>
      </c>
      <c r="D5" s="65" t="s">
        <v>3</v>
      </c>
    </row>
    <row r="6" spans="2:4" x14ac:dyDescent="0.25">
      <c r="B6" s="82" t="s">
        <v>4</v>
      </c>
      <c r="C6" s="78">
        <v>759</v>
      </c>
      <c r="D6" s="79">
        <v>0.77</v>
      </c>
    </row>
    <row r="7" spans="2:4" x14ac:dyDescent="0.25">
      <c r="B7" s="82"/>
      <c r="C7" s="78"/>
      <c r="D7" s="79"/>
    </row>
    <row r="8" spans="2:4" ht="15.75" x14ac:dyDescent="0.25">
      <c r="B8" s="83" t="s">
        <v>5</v>
      </c>
      <c r="C8" s="80">
        <v>15</v>
      </c>
      <c r="D8" s="81">
        <v>1.4999999999999999E-2</v>
      </c>
    </row>
    <row r="9" spans="2:4" ht="15.75" x14ac:dyDescent="0.25">
      <c r="B9" s="83" t="s">
        <v>6</v>
      </c>
      <c r="C9" s="80">
        <v>29</v>
      </c>
      <c r="D9" s="81">
        <v>2.9000000000000001E-2</v>
      </c>
    </row>
    <row r="10" spans="2:4" x14ac:dyDescent="0.25">
      <c r="B10" s="82" t="s">
        <v>7</v>
      </c>
      <c r="C10" s="78">
        <v>183</v>
      </c>
      <c r="D10" s="79">
        <v>0.186</v>
      </c>
    </row>
    <row r="11" spans="2:4" x14ac:dyDescent="0.25">
      <c r="B11" s="82"/>
      <c r="C11" s="78"/>
      <c r="D11" s="79"/>
    </row>
    <row r="12" spans="2:4" ht="16.5" thickBot="1" x14ac:dyDescent="0.3">
      <c r="B12" s="62" t="s">
        <v>1</v>
      </c>
      <c r="C12" s="33">
        <v>986</v>
      </c>
      <c r="D12" s="32">
        <v>1</v>
      </c>
    </row>
    <row r="13" spans="2:4" x14ac:dyDescent="0.25">
      <c r="B13" s="84" t="s">
        <v>70</v>
      </c>
    </row>
    <row r="15" spans="2:4" ht="31.5" customHeight="1" thickBot="1" x14ac:dyDescent="0.3"/>
    <row r="16" spans="2:4" ht="31.5" customHeight="1" x14ac:dyDescent="0.25">
      <c r="B16" s="66" t="s">
        <v>66</v>
      </c>
      <c r="C16" s="67"/>
      <c r="D16" s="68"/>
    </row>
    <row r="17" spans="2:4" x14ac:dyDescent="0.25">
      <c r="B17" s="69"/>
      <c r="C17" s="70"/>
      <c r="D17" s="71"/>
    </row>
    <row r="18" spans="2:4" ht="15.75" thickBot="1" x14ac:dyDescent="0.3">
      <c r="B18" s="72"/>
      <c r="C18" s="73"/>
      <c r="D18" s="74"/>
    </row>
    <row r="19" spans="2:4" ht="15.75" x14ac:dyDescent="0.25">
      <c r="B19" s="63" t="s">
        <v>2</v>
      </c>
      <c r="C19" s="64" t="s">
        <v>67</v>
      </c>
      <c r="D19" s="65" t="s">
        <v>68</v>
      </c>
    </row>
    <row r="20" spans="2:4" x14ac:dyDescent="0.25">
      <c r="B20" s="13" t="s">
        <v>69</v>
      </c>
      <c r="C20" s="75">
        <v>3780</v>
      </c>
      <c r="D20" s="76">
        <v>1083878</v>
      </c>
    </row>
    <row r="21" spans="2:4" x14ac:dyDescent="0.25">
      <c r="B21" s="13" t="s">
        <v>5</v>
      </c>
      <c r="C21" s="75">
        <v>449</v>
      </c>
      <c r="D21" s="77">
        <v>40310</v>
      </c>
    </row>
    <row r="22" spans="2:4" x14ac:dyDescent="0.25">
      <c r="B22" s="13" t="s">
        <v>6</v>
      </c>
      <c r="C22" s="75">
        <v>512</v>
      </c>
      <c r="D22" s="77">
        <v>51485</v>
      </c>
    </row>
    <row r="23" spans="2:4" x14ac:dyDescent="0.25">
      <c r="B23" s="13" t="s">
        <v>7</v>
      </c>
      <c r="C23" s="75">
        <v>5353</v>
      </c>
      <c r="D23" s="77">
        <v>1768757</v>
      </c>
    </row>
    <row r="24" spans="2:4" ht="33.75" customHeight="1" x14ac:dyDescent="0.25">
      <c r="B24" s="89" t="s">
        <v>71</v>
      </c>
      <c r="C24" s="61"/>
      <c r="D24" s="61"/>
    </row>
    <row r="25" spans="2:4" x14ac:dyDescent="0.25">
      <c r="B25" s="88" t="s">
        <v>70</v>
      </c>
      <c r="C25" s="13"/>
      <c r="D25" s="13"/>
    </row>
  </sheetData>
  <mergeCells count="9">
    <mergeCell ref="B24:D24"/>
    <mergeCell ref="B4:D4"/>
    <mergeCell ref="B16:D18"/>
    <mergeCell ref="B6:B7"/>
    <mergeCell ref="B10:B11"/>
    <mergeCell ref="C6:C7"/>
    <mergeCell ref="D6:D7"/>
    <mergeCell ref="C10:C11"/>
    <mergeCell ref="D10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Datos I</vt:lpstr>
      <vt:lpstr>datos II</vt:lpstr>
      <vt:lpstr>datos 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Junior Antonio Laureano Amaro</cp:lastModifiedBy>
  <dcterms:created xsi:type="dcterms:W3CDTF">2017-08-09T17:42:47Z</dcterms:created>
  <dcterms:modified xsi:type="dcterms:W3CDTF">2017-08-21T15:32:14Z</dcterms:modified>
</cp:coreProperties>
</file>